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Αυτό_το_βιβλίο_εργασίας"/>
  <mc:AlternateContent xmlns:mc="http://schemas.openxmlformats.org/markup-compatibility/2006">
    <mc:Choice Requires="x15">
      <x15ac:absPath xmlns:x15ac="http://schemas.microsoft.com/office/spreadsheetml/2010/11/ac" url="C:\Users\DIPEUSER\Desktop\"/>
    </mc:Choice>
  </mc:AlternateContent>
  <xr:revisionPtr revIDLastSave="0" documentId="13_ncr:1_{F3090116-2017-46A2-B1C2-F7B062F9D08E}" xr6:coauthVersionLast="47" xr6:coauthVersionMax="47" xr10:uidLastSave="{00000000-0000-0000-0000-000000000000}"/>
  <workbookProtection workbookAlgorithmName="SHA-512" workbookHashValue="ssIInsMxMI5l5WUgIWABEc/YtB4IYcxndUZnrK5G7JCHy4lw+8ZKPuQSPSiyzwm4WdqmjmTncAj//mN8SkfVKg==" workbookSaltValue="Eb0PevReL8HXA/IOGx/pcA==" workbookSpinCount="100000" lockStructure="1"/>
  <bookViews>
    <workbookView xWindow="-120" yWindow="-120" windowWidth="29040" windowHeight="15720" xr2:uid="{00000000-000D-0000-FFFF-FFFF00000000}"/>
  </bookViews>
  <sheets>
    <sheet name="ΦΘΙΝΟΥΣΑ" sheetId="1" r:id="rId1"/>
  </sheets>
  <definedNames>
    <definedName name="_xlnm._FilterDatabase" localSheetId="0" hidden="1">ΦΘΙΝΟΥΣΑ!$A$5:$X$15</definedName>
    <definedName name="OLE_LINK1" localSheetId="0">ΦΘΙΝΟΥΣΑ!$H$7</definedName>
    <definedName name="_xlnm.Print_Area" localSheetId="0">ΦΘΙΝΟΥΣΑ!$B$1:$C$15</definedName>
    <definedName name="sxoleia" localSheetId="0">#REF!</definedName>
    <definedName name="sxoleia">#REF!</definedName>
    <definedName name="Z_00D92E7E_F737_4B96_8B48_88C34A74ADCF_.wvu.FilterData" localSheetId="0" hidden="1">ΦΘΙΝΟΥΣΑ!$A$5:$X$15</definedName>
    <definedName name="Z_0380B6F0_99C0_4909_90AB_2EA823FA0D48_.wvu.FilterData" localSheetId="0" hidden="1">ΦΘΙΝΟΥΣΑ!$A$5:$X$15</definedName>
    <definedName name="Z_045282EE_451B_4F9B_8F60_2AD93C3C07A0_.wvu.FilterData" localSheetId="0" hidden="1">ΦΘΙΝΟΥΣΑ!$A$5:$X$15</definedName>
    <definedName name="Z_05C46373_8B37_48FE_A4D9_49C63868B35B_.wvu.FilterData" localSheetId="0" hidden="1">ΦΘΙΝΟΥΣΑ!$A$5:$X$15</definedName>
    <definedName name="Z_0771CEC2_9909_422D_AAA1_F1D38739AFEE_.wvu.FilterData" localSheetId="0" hidden="1">ΦΘΙΝΟΥΣΑ!$A$5:$X$15</definedName>
    <definedName name="Z_0A1EBD4F_699F_490C_9C2B_8AD5316DEDB9_.wvu.FilterData" localSheetId="0" hidden="1">ΦΘΙΝΟΥΣΑ!$A$5:$X$15</definedName>
    <definedName name="Z_0BFEADBE_5FB6_4FAC_9397_7D7A2EE01992_.wvu.FilterData" localSheetId="0" hidden="1">ΦΘΙΝΟΥΣΑ!$A$5:$X$15</definedName>
    <definedName name="Z_0C31DE7A_5B15_411E_A969_669FAA0CEE8F_.wvu.FilterData" localSheetId="0" hidden="1">ΦΘΙΝΟΥΣΑ!$A$5:$X$15</definedName>
    <definedName name="Z_0C762CFB_51FB_4BB9_8622_3524F3A5A233_.wvu.FilterData" localSheetId="0" hidden="1">ΦΘΙΝΟΥΣΑ!$A$5:$X$15</definedName>
    <definedName name="Z_0E0D4BB8_0E0E_4F2F_BC59_DBAE2F1E8584_.wvu.FilterData" localSheetId="0" hidden="1">ΦΘΙΝΟΥΣΑ!$A$5:$X$15</definedName>
    <definedName name="Z_0F322682_37BD_4120_8798_8D518B9A9297_.wvu.FilterData" localSheetId="0" hidden="1">ΦΘΙΝΟΥΣΑ!$A$5:$X$15</definedName>
    <definedName name="Z_0FF2F18A_EC37_4DD8_A066_5DACB58F1FC3_.wvu.FilterData" localSheetId="0" hidden="1">ΦΘΙΝΟΥΣΑ!$A$5:$X$15</definedName>
    <definedName name="Z_129B6E1A_C569_4637_A770_3D48D765A0FD_.wvu.FilterData" localSheetId="0" hidden="1">ΦΘΙΝΟΥΣΑ!$A$5:$X$15</definedName>
    <definedName name="Z_1303559C_02DC_4E9F_88DE_18ADDC8E8778_.wvu.FilterData" localSheetId="0" hidden="1">ΦΘΙΝΟΥΣΑ!$A$5:$X$15</definedName>
    <definedName name="Z_13AB3BCB_F5F0_4FA5_B5DF_0CBD97553996_.wvu.FilterData" localSheetId="0" hidden="1">ΦΘΙΝΟΥΣΑ!$A$5:$X$15</definedName>
    <definedName name="Z_14D34F8C_2CDA_4314_88C2_50E83330485F_.wvu.FilterData" localSheetId="0" hidden="1">ΦΘΙΝΟΥΣΑ!$A$5:$X$15</definedName>
    <definedName name="Z_1528B294_1C1B_4664_99B8_9D30B7875BFF_.wvu.FilterData" localSheetId="0" hidden="1">ΦΘΙΝΟΥΣΑ!$A$5:$X$15</definedName>
    <definedName name="Z_1558FF16_9EC9_4CE0_B320_9CA67D904F90_.wvu.FilterData" localSheetId="0" hidden="1">ΦΘΙΝΟΥΣΑ!$A$5:$X$15</definedName>
    <definedName name="Z_15F08823_4EBC_41D3_84FC_639497B3ED66_.wvu.FilterData" localSheetId="0" hidden="1">ΦΘΙΝΟΥΣΑ!$A$5:$X$15</definedName>
    <definedName name="Z_15F32360_47C3_47EF_8B83_B4BF2D7954F6_.wvu.FilterData" localSheetId="0" hidden="1">ΦΘΙΝΟΥΣΑ!$A$5:$X$15</definedName>
    <definedName name="Z_16EBC07F_498C_4262_B295_2A65F1C62BDD_.wvu.FilterData" localSheetId="0" hidden="1">ΦΘΙΝΟΥΣΑ!$A$5:$X$15</definedName>
    <definedName name="Z_1B288389_8D40_42D4_AD95_C6C75FEB3086_.wvu.FilterData" localSheetId="0" hidden="1">ΦΘΙΝΟΥΣΑ!$A$5:$X$15</definedName>
    <definedName name="Z_1C1DD11D_14CA_4563_B685_D6D8636B996D_.wvu.FilterData" localSheetId="0" hidden="1">ΦΘΙΝΟΥΣΑ!$A$5:$X$15</definedName>
    <definedName name="Z_210404B5_D432_439C_A955_78B3D8E273D6_.wvu.FilterData" localSheetId="0" hidden="1">ΦΘΙΝΟΥΣΑ!$A$5:$X$15</definedName>
    <definedName name="Z_2283D377_DD0E_4F0F_97C5_E43A7ED33254_.wvu.FilterData" localSheetId="0" hidden="1">ΦΘΙΝΟΥΣΑ!$A$5:$X$15</definedName>
    <definedName name="Z_24D8B09D_7E63_4FBA_9C41_818AB9523A6F_.wvu.FilterData" localSheetId="0" hidden="1">ΦΘΙΝΟΥΣΑ!$A$5:$X$15</definedName>
    <definedName name="Z_2732530E_C21D_4BCE_8DBB_B6C5CB09F5A4_.wvu.FilterData" localSheetId="0" hidden="1">ΦΘΙΝΟΥΣΑ!$A$5:$X$15</definedName>
    <definedName name="Z_2827C68F_9690_4148_A500_B22824917EB6_.wvu.FilterData" localSheetId="0" hidden="1">ΦΘΙΝΟΥΣΑ!$A$5:$X$15</definedName>
    <definedName name="Z_293DFFE6_D67C_4366_8FD8_0B3006F6E914_.wvu.FilterData" localSheetId="0" hidden="1">ΦΘΙΝΟΥΣΑ!$A$5:$X$15</definedName>
    <definedName name="Z_2A92F19B_893B_49EE_AB81_5E91606DD874_.wvu.FilterData" localSheetId="0" hidden="1">ΦΘΙΝΟΥΣΑ!$A$5:$X$15</definedName>
    <definedName name="Z_2C861405_0259_4BD3_AC64_6000BF8892C6_.wvu.FilterData" localSheetId="0" hidden="1">ΦΘΙΝΟΥΣΑ!$A$5:$X$15</definedName>
    <definedName name="Z_2D8E946A_A83D_4D2B_86D6_DED73E7CDDB4_.wvu.FilterData" localSheetId="0" hidden="1">ΦΘΙΝΟΥΣΑ!$A$5:$X$15</definedName>
    <definedName name="Z_2DDEA4DA_17DE_4D15_8C9C_220E367573A0_.wvu.FilterData" localSheetId="0" hidden="1">ΦΘΙΝΟΥΣΑ!$A$5:$X$15</definedName>
    <definedName name="Z_2E090E0F_EAC5_4984_B712_D76921317280_.wvu.FilterData" localSheetId="0" hidden="1">ΦΘΙΝΟΥΣΑ!$A$5:$X$15</definedName>
    <definedName name="Z_2F920524_22EF_4A27_860A_C9CA9B19F946_.wvu.FilterData" localSheetId="0" hidden="1">ΦΘΙΝΟΥΣΑ!$A$5:$X$15</definedName>
    <definedName name="Z_3322BEB1_7F4A_41EB_9B6F_D9D035510582_.wvu.FilterData" localSheetId="0" hidden="1">ΦΘΙΝΟΥΣΑ!$A$5:$X$15</definedName>
    <definedName name="Z_3431F56D_96DE_4ECB_8E3B_22A90BF658C1_.wvu.FilterData" localSheetId="0" hidden="1">ΦΘΙΝΟΥΣΑ!$A$5:$X$15</definedName>
    <definedName name="Z_34467536_6BCE_441F_8A8A_74C12E64D3D2_.wvu.FilterData" localSheetId="0" hidden="1">ΦΘΙΝΟΥΣΑ!$A$5:$X$15</definedName>
    <definedName name="Z_358159FE_5A43_4667_8A8C_CEF6A91A437F_.wvu.FilterData" localSheetId="0" hidden="1">ΦΘΙΝΟΥΣΑ!$A$5:$X$15</definedName>
    <definedName name="Z_368834DB_E065_4595_8C08_68B169B0C5C8_.wvu.FilterData" localSheetId="0" hidden="1">ΦΘΙΝΟΥΣΑ!$A$5:$X$15</definedName>
    <definedName name="Z_3719F854_ACE1_4C73_8694_6D2D640C65A8_.wvu.FilterData" localSheetId="0" hidden="1">ΦΘΙΝΟΥΣΑ!$A$5:$X$15</definedName>
    <definedName name="Z_38DB80AE_7CD0_4BB2_9A96_BD49B956DF53_.wvu.FilterData" localSheetId="0" hidden="1">ΦΘΙΝΟΥΣΑ!$A$5:$X$15</definedName>
    <definedName name="Z_3975C14F_6ED2_4F61_9886_7D8CC2DD3049_.wvu.FilterData" localSheetId="0" hidden="1">ΦΘΙΝΟΥΣΑ!$A$5:$X$15</definedName>
    <definedName name="Z_3A858A4F_E00C_4434_906C_803D6976E342_.wvu.FilterData" localSheetId="0" hidden="1">ΦΘΙΝΟΥΣΑ!$A$5:$X$15</definedName>
    <definedName name="Z_3BDF47EB_6BF5_4B95_99E6_46F63DEC1223_.wvu.FilterData" localSheetId="0" hidden="1">ΦΘΙΝΟΥΣΑ!$A$5:$X$15</definedName>
    <definedName name="Z_3C801862_FB92_4366_91BC_E9C9C03CBF55_.wvu.FilterData" localSheetId="0" hidden="1">ΦΘΙΝΟΥΣΑ!$A$5:$X$15</definedName>
    <definedName name="Z_3D076BEB_F3D7_45F4_B8E8_7A78D66CCB82_.wvu.FilterData" localSheetId="0" hidden="1">ΦΘΙΝΟΥΣΑ!$A$5:$X$15</definedName>
    <definedName name="Z_3EFA78DA_E775_4686_8541_AA88E879488D_.wvu.FilterData" localSheetId="0" hidden="1">ΦΘΙΝΟΥΣΑ!$A$5:$X$15</definedName>
    <definedName name="Z_3F9E2334_730A_488F_90A4_9B6053E42989_.wvu.FilterData" localSheetId="0" hidden="1">ΦΘΙΝΟΥΣΑ!$A$5:$X$15</definedName>
    <definedName name="Z_4044E76B_7950_42FC_913C_82342E2DEB29_.wvu.FilterData" localSheetId="0" hidden="1">ΦΘΙΝΟΥΣΑ!$A$5:$X$15</definedName>
    <definedName name="Z_42EF1FA7_6F80_43A1_9D15_3B7ACE7DF82B_.wvu.FilterData" localSheetId="0" hidden="1">ΦΘΙΝΟΥΣΑ!$A$5:$X$15</definedName>
    <definedName name="Z_4492A4A7_D23C_4CC6_B5D5_F1F0C0A3743A_.wvu.FilterData" localSheetId="0" hidden="1">ΦΘΙΝΟΥΣΑ!$A$5:$X$15</definedName>
    <definedName name="Z_45734FA1_752D_47DA_A41B_1CF9D5F1080B_.wvu.FilterData" localSheetId="0" hidden="1">ΦΘΙΝΟΥΣΑ!$A$5:$X$15</definedName>
    <definedName name="Z_46DB889F_886D_489D_9C52_54B4D5E044C5_.wvu.FilterData" localSheetId="0" hidden="1">ΦΘΙΝΟΥΣΑ!$A$5:$X$15</definedName>
    <definedName name="Z_4B211BA6_461A_48F4_8E08_86BF0ACED1A0_.wvu.FilterData" localSheetId="0" hidden="1">ΦΘΙΝΟΥΣΑ!$A$5:$X$15</definedName>
    <definedName name="Z_4B782F44_3D73_4032_88F9_CD169FF52DFD_.wvu.FilterData" localSheetId="0" hidden="1">ΦΘΙΝΟΥΣΑ!$A$5:$X$15</definedName>
    <definedName name="Z_4CBAE3C1_277A_4F42_BFE5_EAF9CE00521F_.wvu.FilterData" localSheetId="0" hidden="1">ΦΘΙΝΟΥΣΑ!$A$5:$X$15</definedName>
    <definedName name="Z_4CE6274B_65A3_4B79_BF09_E65B04E2B8A7_.wvu.FilterData" localSheetId="0" hidden="1">ΦΘΙΝΟΥΣΑ!$A$5:$X$15</definedName>
    <definedName name="Z_51094841_0C0E_4E39_883D_0FB446866FFA_.wvu.FilterData" localSheetId="0" hidden="1">ΦΘΙΝΟΥΣΑ!$A$5:$X$15</definedName>
    <definedName name="Z_51686866_4942_48AB_8151_B5C8C6FE90AE_.wvu.FilterData" localSheetId="0" hidden="1">ΦΘΙΝΟΥΣΑ!$A$5:$X$15</definedName>
    <definedName name="Z_52641730_935D_4FA4_A1AC_358163490340_.wvu.FilterData" localSheetId="0" hidden="1">ΦΘΙΝΟΥΣΑ!$A$5:$X$15</definedName>
    <definedName name="Z_555716EB_177E_4778_B707_739BD7106DEF_.wvu.FilterData" localSheetId="0" hidden="1">ΦΘΙΝΟΥΣΑ!$A$5:$X$15</definedName>
    <definedName name="Z_561BB9A5_78CC_4076_9E62_65DC05690233_.wvu.FilterData" localSheetId="0" hidden="1">ΦΘΙΝΟΥΣΑ!$A$5:$X$15</definedName>
    <definedName name="Z_563A9220_5A58_448C_8A23_86A5C7BD0ECC_.wvu.FilterData" localSheetId="0" hidden="1">ΦΘΙΝΟΥΣΑ!$A$5:$X$15</definedName>
    <definedName name="Z_574268EE_2C18_4E19_B9FC_6DBB3C134E72_.wvu.FilterData" localSheetId="0" hidden="1">ΦΘΙΝΟΥΣΑ!$A$5:$X$15</definedName>
    <definedName name="Z_5743E06B_2FE4_4BB4_A591_DA798B879B5E_.wvu.FilterData" localSheetId="0" hidden="1">ΦΘΙΝΟΥΣΑ!$A$5:$X$15</definedName>
    <definedName name="Z_5743E06B_2FE4_4BB4_A591_DA798B879B5E_.wvu.PrintArea" localSheetId="0" hidden="1">ΦΘΙΝΟΥΣΑ!$B$1:$C$15</definedName>
    <definedName name="Z_57613A98_9F9B_41C6_80E7_72AA7D21C499_.wvu.FilterData" localSheetId="0" hidden="1">ΦΘΙΝΟΥΣΑ!$A$5:$X$15</definedName>
    <definedName name="Z_58EA26FB_4294_441D_8C9A_5F9B14677A44_.wvu.FilterData" localSheetId="0" hidden="1">ΦΘΙΝΟΥΣΑ!$A$5:$X$15</definedName>
    <definedName name="Z_5A9E9F43_E822_4CFC_999C_7D8CFD5FEEF1_.wvu.FilterData" localSheetId="0" hidden="1">ΦΘΙΝΟΥΣΑ!$A$5:$X$15</definedName>
    <definedName name="Z_5AA66E45_34B8_401C_8791_0229184E6D3D_.wvu.FilterData" localSheetId="0" hidden="1">ΦΘΙΝΟΥΣΑ!$A$5:$X$15</definedName>
    <definedName name="Z_5BB0FC68_3E04_4DE4_B975_EB4D74EA3E1E_.wvu.FilterData" localSheetId="0" hidden="1">ΦΘΙΝΟΥΣΑ!$A$5:$X$15</definedName>
    <definedName name="Z_5C881629_AAE5_429F_92BF_777D5944B6ED_.wvu.FilterData" localSheetId="0" hidden="1">ΦΘΙΝΟΥΣΑ!$A$5:$X$15</definedName>
    <definedName name="Z_5E3285F4_A446_45BD_82FA_A04AA8E391CD_.wvu.FilterData" localSheetId="0" hidden="1">ΦΘΙΝΟΥΣΑ!$A$5:$X$15</definedName>
    <definedName name="Z_5FD9AE20_B427_4C92_917B_5EA796D8EA3E_.wvu.FilterData" localSheetId="0" hidden="1">ΦΘΙΝΟΥΣΑ!$A$5:$X$15</definedName>
    <definedName name="Z_6166E199_0A11_44BA_85FF_A892DB615621_.wvu.FilterData" localSheetId="0" hidden="1">ΦΘΙΝΟΥΣΑ!$A$5:$X$15</definedName>
    <definedName name="Z_624E308B_E85D_4C76_8A70_0C944F4EDE73_.wvu.FilterData" localSheetId="0" hidden="1">ΦΘΙΝΟΥΣΑ!$A$5:$X$15</definedName>
    <definedName name="Z_63141D69_E566_42C0_8647_45CF8159BBA4_.wvu.FilterData" localSheetId="0" hidden="1">ΦΘΙΝΟΥΣΑ!$A$5:$X$15</definedName>
    <definedName name="Z_6337C755_3966_4B5D_BB10_9360EF9EA457_.wvu.FilterData" localSheetId="0" hidden="1">ΦΘΙΝΟΥΣΑ!$A$5:$X$15</definedName>
    <definedName name="Z_65264BA4_D982_418F_B1E6_D1DD6982DC5B_.wvu.FilterData" localSheetId="0" hidden="1">ΦΘΙΝΟΥΣΑ!$A$5:$X$15</definedName>
    <definedName name="Z_65874088_A1C3_4F35_9A5A_A36D349CBCAC_.wvu.FilterData" localSheetId="0" hidden="1">ΦΘΙΝΟΥΣΑ!$A$5:$X$15</definedName>
    <definedName name="Z_6C054F29_9CBD_489F_AC9F_1CAA6E2E0642_.wvu.FilterData" localSheetId="0" hidden="1">ΦΘΙΝΟΥΣΑ!$A$5:$X$15</definedName>
    <definedName name="Z_70A071B9_20AF_426E_B7D9_7A5367B6484D_.wvu.FilterData" localSheetId="0" hidden="1">ΦΘΙΝΟΥΣΑ!$A$5:$X$15</definedName>
    <definedName name="Z_71CD6C84_3ACF_4324_9735_A3F4ADD5D7E0_.wvu.FilterData" localSheetId="0" hidden="1">ΦΘΙΝΟΥΣΑ!$A$5:$X$15</definedName>
    <definedName name="Z_74138AA8_0217_4A37_A47A_FF1C62F94727_.wvu.FilterData" localSheetId="0" hidden="1">ΦΘΙΝΟΥΣΑ!$A$5:$X$15</definedName>
    <definedName name="Z_7440021C_CE63_4B8B_B08C_5BAE280D07DF_.wvu.FilterData" localSheetId="0" hidden="1">ΦΘΙΝΟΥΣΑ!$A$5:$X$15</definedName>
    <definedName name="Z_753EF722_6197_44AA_860B_223689FED64A_.wvu.FilterData" localSheetId="0" hidden="1">ΦΘΙΝΟΥΣΑ!$A$5:$X$15</definedName>
    <definedName name="Z_76764582_5011_4AEC_A60D_8B90761916F4_.wvu.FilterData" localSheetId="0" hidden="1">ΦΘΙΝΟΥΣΑ!$A$5:$X$15</definedName>
    <definedName name="Z_7785BC52_4E4C_4658_844C_3155B1608193_.wvu.FilterData" localSheetId="0" hidden="1">ΦΘΙΝΟΥΣΑ!$A$5:$X$15</definedName>
    <definedName name="Z_7AA34D99_D5FD_4A9B_B095_74C0EE96369D_.wvu.FilterData" localSheetId="0" hidden="1">ΦΘΙΝΟΥΣΑ!$A$5:$X$15</definedName>
    <definedName name="Z_7BEADB7C_03B9_48B4_A062_7CAFA506659D_.wvu.FilterData" localSheetId="0" hidden="1">ΦΘΙΝΟΥΣΑ!$A$5:$X$15</definedName>
    <definedName name="Z_7DA37EBC_4C83_4C76_9A44_E3CE01ACE758_.wvu.FilterData" localSheetId="0" hidden="1">ΦΘΙΝΟΥΣΑ!$A$5:$X$15</definedName>
    <definedName name="Z_7F8DE4D8_12DB_40B3_991B_FEDB87CC1DAC_.wvu.FilterData" localSheetId="0" hidden="1">ΦΘΙΝΟΥΣΑ!$A$5:$X$15</definedName>
    <definedName name="Z_82AB45B2_E441_4D99_BF5B_D80B96E40BC0_.wvu.FilterData" localSheetId="0" hidden="1">ΦΘΙΝΟΥΣΑ!$A$5:$X$15</definedName>
    <definedName name="Z_83177052_B358_4620_9933_425C52C3E5EF_.wvu.FilterData" localSheetId="0" hidden="1">ΦΘΙΝΟΥΣΑ!$A$5:$X$15</definedName>
    <definedName name="Z_845C7DB4_201F_4280_ADAF_9271DFD5C6FF_.wvu.FilterData" localSheetId="0" hidden="1">ΦΘΙΝΟΥΣΑ!$A$5:$X$15</definedName>
    <definedName name="Z_848F7ED7_9F1B_49A7_96B7_5A050CD7CC40_.wvu.FilterData" localSheetId="0" hidden="1">ΦΘΙΝΟΥΣΑ!$A$5:$X$15</definedName>
    <definedName name="Z_85CE6080_08D6_400E_B707_271E186802EC_.wvu.FilterData" localSheetId="0" hidden="1">ΦΘΙΝΟΥΣΑ!$A$5:$X$15</definedName>
    <definedName name="Z_85DEEDDA_1877_488A_9D01_83EED3A87A8D_.wvu.FilterData" localSheetId="0" hidden="1">ΦΘΙΝΟΥΣΑ!$A$5:$X$15</definedName>
    <definedName name="Z_86DBD4E8_D944_4D72_AFAB_3FC05B8CC738_.wvu.FilterData" localSheetId="0" hidden="1">ΦΘΙΝΟΥΣΑ!$A$5:$X$15</definedName>
    <definedName name="Z_88A60EEB_E541_4451_AC2B_FC3E399F9B1C_.wvu.FilterData" localSheetId="0" hidden="1">ΦΘΙΝΟΥΣΑ!$A$5:$X$15</definedName>
    <definedName name="Z_8B439AE0_1331_4B3E_919F_2031A50111B1_.wvu.FilterData" localSheetId="0" hidden="1">ΦΘΙΝΟΥΣΑ!$A$5:$X$15</definedName>
    <definedName name="Z_8E0B5720_3C3F_44E8_83EC_CCEA20A16093_.wvu.FilterData" localSheetId="0" hidden="1">ΦΘΙΝΟΥΣΑ!$A$5:$X$15</definedName>
    <definedName name="Z_958E8C9B_4FDA_41E1_9AA5_548B155D1D9A_.wvu.FilterData" localSheetId="0" hidden="1">ΦΘΙΝΟΥΣΑ!$A$5:$X$15</definedName>
    <definedName name="Z_968A02AD_3B02_4326_804D_5C2A691AA13B_.wvu.FilterData" localSheetId="0" hidden="1">ΦΘΙΝΟΥΣΑ!$A$5:$X$15</definedName>
    <definedName name="Z_968A02AD_3B02_4326_804D_5C2A691AA13B_.wvu.PrintArea" localSheetId="0" hidden="1">ΦΘΙΝΟΥΣΑ!$B$1:$C$15</definedName>
    <definedName name="Z_9690C6A5_B899_4E53_B90F_FEB6FDFAA7F8_.wvu.FilterData" localSheetId="0" hidden="1">ΦΘΙΝΟΥΣΑ!$A$5:$X$15</definedName>
    <definedName name="Z_980DF4A5_A2C6_432F_9543_87A3CAE937C5_.wvu.FilterData" localSheetId="0" hidden="1">ΦΘΙΝΟΥΣΑ!$A$5:$X$15</definedName>
    <definedName name="Z_9D310BCF_0143_47D3_9AC8_96BF323C3A39_.wvu.FilterData" localSheetId="0" hidden="1">ΦΘΙΝΟΥΣΑ!$A$5:$X$15</definedName>
    <definedName name="Z_9D5727BF_69FD_4F75_AEC2_BCCE9F886986_.wvu.FilterData" localSheetId="0" hidden="1">ΦΘΙΝΟΥΣΑ!$A$5:$X$15</definedName>
    <definedName name="Z_9E2E3952_628B_4AF5_BC08_C4AE524170CB_.wvu.FilterData" localSheetId="0" hidden="1">ΦΘΙΝΟΥΣΑ!$A$5:$X$15</definedName>
    <definedName name="Z_9F6E10D9_4DB3_4813_8821_91B17294853B_.wvu.FilterData" localSheetId="0" hidden="1">ΦΘΙΝΟΥΣΑ!$A$5:$X$15</definedName>
    <definedName name="Z_A04BB3D4_F7E8_4260_AEA9_5320F4679746_.wvu.FilterData" localSheetId="0" hidden="1">ΦΘΙΝΟΥΣΑ!$A$5:$X$15</definedName>
    <definedName name="Z_A052982B_8E68_400C_A77F_88D84777A85B_.wvu.FilterData" localSheetId="0" hidden="1">ΦΘΙΝΟΥΣΑ!$A$5:$X$15</definedName>
    <definedName name="Z_A2BA24AB_378D_4D52_8347_DBE404A31127_.wvu.FilterData" localSheetId="0" hidden="1">ΦΘΙΝΟΥΣΑ!$A$5:$X$15</definedName>
    <definedName name="Z_A5E597E3_37EC_4D94_BF3D_C922EB00DE0F_.wvu.FilterData" localSheetId="0" hidden="1">ΦΘΙΝΟΥΣΑ!$A$5:$X$15</definedName>
    <definedName name="Z_A6E51D42_4511_42D5_BAC1_506C69A8613C_.wvu.FilterData" localSheetId="0" hidden="1">ΦΘΙΝΟΥΣΑ!$A$5:$X$15</definedName>
    <definedName name="Z_A9E93C3A_C7C8_47A0_BBDC_AAE8EF78B32F_.wvu.FilterData" localSheetId="0" hidden="1">ΦΘΙΝΟΥΣΑ!$A$5:$X$15</definedName>
    <definedName name="Z_ABF4B5C4_40D3_4011_843D_90FB5144BAB1_.wvu.FilterData" localSheetId="0" hidden="1">ΦΘΙΝΟΥΣΑ!$A$5:$X$15</definedName>
    <definedName name="Z_AE237616_5C05_445D_8AE1_AB63ED2062E5_.wvu.FilterData" localSheetId="0" hidden="1">ΦΘΙΝΟΥΣΑ!$A$5:$X$15</definedName>
    <definedName name="Z_AF01B0B5_71D4_4B36_B999_4D3F51B659CF_.wvu.FilterData" localSheetId="0" hidden="1">ΦΘΙΝΟΥΣΑ!$A$5:$X$15</definedName>
    <definedName name="Z_AFAA4135_339E_4AEF_A385_943115EDB371_.wvu.FilterData" localSheetId="0" hidden="1">ΦΘΙΝΟΥΣΑ!$A$5:$X$15</definedName>
    <definedName name="Z_B07B5310_4D39_40C8_B47D_75412246FA69_.wvu.FilterData" localSheetId="0" hidden="1">ΦΘΙΝΟΥΣΑ!$A$5:$X$15</definedName>
    <definedName name="Z_B174033E_5D16_41D2_BC79_595B167F7213_.wvu.FilterData" localSheetId="0" hidden="1">ΦΘΙΝΟΥΣΑ!$A$5:$X$15</definedName>
    <definedName name="Z_B25DCAB6_513E_4646_9903_A3CD34749DA1_.wvu.FilterData" localSheetId="0" hidden="1">ΦΘΙΝΟΥΣΑ!$A$5:$X$15</definedName>
    <definedName name="Z_B26B3B69_9E55_40B5_BF2F_6706EA1A52FC_.wvu.FilterData" localSheetId="0" hidden="1">ΦΘΙΝΟΥΣΑ!$A$5:$X$15</definedName>
    <definedName name="Z_B374171C_6371_441E_9982_6032E2D11032_.wvu.FilterData" localSheetId="0" hidden="1">ΦΘΙΝΟΥΣΑ!$A$5:$X$15</definedName>
    <definedName name="Z_B420F4A1_1972_494B_86A5_D810EBAA59C9_.wvu.FilterData" localSheetId="0" hidden="1">ΦΘΙΝΟΥΣΑ!$A$5:$X$15</definedName>
    <definedName name="Z_B509F956_B999_40A0_8F32_F35A8CAD2B74_.wvu.FilterData" localSheetId="0" hidden="1">ΦΘΙΝΟΥΣΑ!$A$5:$X$15</definedName>
    <definedName name="Z_B571C29D_24F6_4294_A095_1A446841DED6_.wvu.FilterData" localSheetId="0" hidden="1">ΦΘΙΝΟΥΣΑ!$A$5:$X$15</definedName>
    <definedName name="Z_B80FDA64_A11A_485E_9FBC_6A4CF6953658_.wvu.FilterData" localSheetId="0" hidden="1">ΦΘΙΝΟΥΣΑ!$A$5:$X$15</definedName>
    <definedName name="Z_B8BAEEE0_E4F3_482D_B173_EFD3D80846C7_.wvu.FilterData" localSheetId="0" hidden="1">ΦΘΙΝΟΥΣΑ!$A$5:$X$15</definedName>
    <definedName name="Z_BBC5FB01_7C78_4E4C_B133_FDB590FA7A2C_.wvu.FilterData" localSheetId="0" hidden="1">ΦΘΙΝΟΥΣΑ!$A$5:$X$15</definedName>
    <definedName name="Z_BD5CA491_A562_4896_B73B_33A774AADC32_.wvu.FilterData" localSheetId="0" hidden="1">ΦΘΙΝΟΥΣΑ!$A$5:$X$15</definedName>
    <definedName name="Z_BDF70E9C_BB36_4BA1_BCDE_406A22D92996_.wvu.FilterData" localSheetId="0" hidden="1">ΦΘΙΝΟΥΣΑ!$A$5:$X$15</definedName>
    <definedName name="Z_BE89331A_AF5D_4152_AC7A_6DD4AFB18FE1_.wvu.FilterData" localSheetId="0" hidden="1">ΦΘΙΝΟΥΣΑ!$A$5:$X$15</definedName>
    <definedName name="Z_C0DF8DEC_9ADA_40BC_927C_5E5836FFD694_.wvu.FilterData" localSheetId="0" hidden="1">ΦΘΙΝΟΥΣΑ!$A$5:$X$15</definedName>
    <definedName name="Z_C117E19F_E516_45D4_BF61_F990A39ADF05_.wvu.FilterData" localSheetId="0" hidden="1">ΦΘΙΝΟΥΣΑ!$A$5:$X$15</definedName>
    <definedName name="Z_C1789E63_3F3F_47D8_AF84_16CE72CF27EF_.wvu.FilterData" localSheetId="0" hidden="1">ΦΘΙΝΟΥΣΑ!$A$5:$X$15</definedName>
    <definedName name="Z_C1A74119_9158_47CD_9806_18DC09D5DD4B_.wvu.FilterData" localSheetId="0" hidden="1">ΦΘΙΝΟΥΣΑ!$A$5:$X$15</definedName>
    <definedName name="Z_C6A1A837_0CCB_43B2_B387_1A123AE2DCE4_.wvu.FilterData" localSheetId="0" hidden="1">ΦΘΙΝΟΥΣΑ!$A$5:$X$15</definedName>
    <definedName name="Z_C6EA964F_3FE0_4DC3_8462_41911A56C2ED_.wvu.FilterData" localSheetId="0" hidden="1">ΦΘΙΝΟΥΣΑ!$A$5:$X$15</definedName>
    <definedName name="Z_C839C8C0_A558_462C_B868_14DF824F3A32_.wvu.FilterData" localSheetId="0" hidden="1">ΦΘΙΝΟΥΣΑ!$A$5:$X$15</definedName>
    <definedName name="Z_C91E1CA6_6D8C_4576_8ABF_BFC85F4DB9FA_.wvu.FilterData" localSheetId="0" hidden="1">ΦΘΙΝΟΥΣΑ!$A$5:$X$15</definedName>
    <definedName name="Z_C9507902_A26D_4D1D_826F_5F7C3D993A9D_.wvu.FilterData" localSheetId="0" hidden="1">ΦΘΙΝΟΥΣΑ!$A$5:$X$15</definedName>
    <definedName name="Z_C9B1CAA7_C009_4C31_BFEA_6EBA21670440_.wvu.FilterData" localSheetId="0" hidden="1">ΦΘΙΝΟΥΣΑ!$A$5:$X$15</definedName>
    <definedName name="Z_CB9B9F5C_4B9E_41A4_8381_357E599B4B93_.wvu.FilterData" localSheetId="0" hidden="1">ΦΘΙΝΟΥΣΑ!$A$5:$X$15</definedName>
    <definedName name="Z_CDCB0C7E_3CDC_49FA_9BA7_9D603BD6AF2B_.wvu.FilterData" localSheetId="0" hidden="1">ΦΘΙΝΟΥΣΑ!$A$5:$X$15</definedName>
    <definedName name="Z_D0010697_27F9_4733_86E0_A1ECC922AB68_.wvu.FilterData" localSheetId="0" hidden="1">ΦΘΙΝΟΥΣΑ!$A$5:$X$15</definedName>
    <definedName name="Z_D155C2D5_159B_4AAD_B49D_A12D472F5F2A_.wvu.FilterData" localSheetId="0" hidden="1">ΦΘΙΝΟΥΣΑ!$A$5:$X$15</definedName>
    <definedName name="Z_D20425D9_EF57_4565_A1DD_77C843AED55E_.wvu.FilterData" localSheetId="0" hidden="1">ΦΘΙΝΟΥΣΑ!$A$5:$X$15</definedName>
    <definedName name="Z_D233D9DC_AD69_467C_91C5_E768FBC2AADD_.wvu.FilterData" localSheetId="0" hidden="1">ΦΘΙΝΟΥΣΑ!$A$5:$X$15</definedName>
    <definedName name="Z_D2D801F6_82C2_460E_8CBB_3308C7295FD1_.wvu.FilterData" localSheetId="0" hidden="1">ΦΘΙΝΟΥΣΑ!$A$5:$X$15</definedName>
    <definedName name="Z_D3117655_5576_40A0_9D64_A57A43922D0E_.wvu.FilterData" localSheetId="0" hidden="1">ΦΘΙΝΟΥΣΑ!$A$5:$X$15</definedName>
    <definedName name="Z_D3AA7E3C_FE22_4BA9_8A2C_FEDC8480A76F_.wvu.FilterData" localSheetId="0" hidden="1">ΦΘΙΝΟΥΣΑ!$A$5:$X$15</definedName>
    <definedName name="Z_D54A895E_4296_4057_B47A_156A7BE8D2BF_.wvu.FilterData" localSheetId="0" hidden="1">ΦΘΙΝΟΥΣΑ!$A$5:$X$15</definedName>
    <definedName name="Z_D92208A7_817A_498D_A37D_98653AE1E550_.wvu.FilterData" localSheetId="0" hidden="1">ΦΘΙΝΟΥΣΑ!$A$5:$X$15</definedName>
    <definedName name="Z_DD0F9A5C_CF25_4544_A68F_E772F685A77E_.wvu.FilterData" localSheetId="0" hidden="1">ΦΘΙΝΟΥΣΑ!$A$5:$X$15</definedName>
    <definedName name="Z_DE067921_FBDE_42BC_B72B_19A6BBBF55D1_.wvu.FilterData" localSheetId="0" hidden="1">ΦΘΙΝΟΥΣΑ!$A$5:$X$15</definedName>
    <definedName name="Z_E0931E43_43F6_4450_B0E5_B1E103691CA8_.wvu.FilterData" localSheetId="0" hidden="1">ΦΘΙΝΟΥΣΑ!$A$5:$X$15</definedName>
    <definedName name="Z_E10F6F8E_1BFD_4AD0_BA40_842F277D8909_.wvu.FilterData" localSheetId="0" hidden="1">ΦΘΙΝΟΥΣΑ!$A$5:$X$15</definedName>
    <definedName name="Z_E22EF100_CC13_4120_99AA_5D9200DF0EEF_.wvu.FilterData" localSheetId="0" hidden="1">ΦΘΙΝΟΥΣΑ!$A$5:$X$15</definedName>
    <definedName name="Z_E2405430_D631_4387_8B2B_B9B5AA0187B7_.wvu.FilterData" localSheetId="0" hidden="1">ΦΘΙΝΟΥΣΑ!$A$5:$X$15</definedName>
    <definedName name="Z_E30BD59C_145D_4A41_B82A_C14B63242BCB_.wvu.FilterData" localSheetId="0" hidden="1">ΦΘΙΝΟΥΣΑ!$A$5:$X$15</definedName>
    <definedName name="Z_E69B1F15_4F80_42DE_86C7_00630E58C639_.wvu.FilterData" localSheetId="0" hidden="1">ΦΘΙΝΟΥΣΑ!$A$5:$X$15</definedName>
    <definedName name="Z_E6D7B252_458F_4CA8_8328_EF7982D72B6F_.wvu.FilterData" localSheetId="0" hidden="1">ΦΘΙΝΟΥΣΑ!$A$5:$X$15</definedName>
    <definedName name="Z_E6DDEEAA_69E0_4750_ACBA_9359DBEFC36E_.wvu.FilterData" localSheetId="0" hidden="1">ΦΘΙΝΟΥΣΑ!$A$5:$X$15</definedName>
    <definedName name="Z_E735D8F0_5404_44F1_8ACF_D5446B3A3F2E_.wvu.FilterData" localSheetId="0" hidden="1">ΦΘΙΝΟΥΣΑ!$A$5:$X$15</definedName>
    <definedName name="Z_E76F9DC5_65EE_45E1_B81E_313E16F359EE_.wvu.FilterData" localSheetId="0" hidden="1">ΦΘΙΝΟΥΣΑ!$A$5:$X$15</definedName>
    <definedName name="Z_EA75CB69_7BA2_4C1C_A5CE_63FAFBE8E413_.wvu.FilterData" localSheetId="0" hidden="1">ΦΘΙΝΟΥΣΑ!$A$5:$X$15</definedName>
    <definedName name="Z_EB645B9E_8C5A_4653_970B_AF2158616D41_.wvu.FilterData" localSheetId="0" hidden="1">ΦΘΙΝΟΥΣΑ!$A$5:$X$15</definedName>
    <definedName name="Z_F0E95EF1_1F72_4F26_B26F_F63CC86266A9_.wvu.FilterData" localSheetId="0" hidden="1">ΦΘΙΝΟΥΣΑ!$A$5:$X$15</definedName>
    <definedName name="Z_F35F35F9_6EF1_4D5A_BBEF_9D6192B2175E_.wvu.FilterData" localSheetId="0" hidden="1">ΦΘΙΝΟΥΣΑ!$A$5:$X$15</definedName>
    <definedName name="Z_F36BC09C_943B_41D9_8311_30C9554190A8_.wvu.FilterData" localSheetId="0" hidden="1">ΦΘΙΝΟΥΣΑ!$A$5:$X$15</definedName>
    <definedName name="Z_F3AE2C73_FC4D_4EC3_B2B2_3E2EB7E6B783_.wvu.FilterData" localSheetId="0" hidden="1">ΦΘΙΝΟΥΣΑ!$A$5:$X$15</definedName>
    <definedName name="Z_F3CCF01A_60C3_42B8_B8DA_1A1A0E88BAF1_.wvu.FilterData" localSheetId="0" hidden="1">ΦΘΙΝΟΥΣΑ!$A$5:$X$15</definedName>
    <definedName name="Z_F5D072E0_47AD_43D1_ABCF_0653488C3A88_.wvu.FilterData" localSheetId="0" hidden="1">ΦΘΙΝΟΥΣΑ!$A$5:$X$15</definedName>
    <definedName name="Z_F68C7B3D_8C17_4B24_AD82_E4B20C571555_.wvu.FilterData" localSheetId="0" hidden="1">ΦΘΙΝΟΥΣΑ!$A$5:$X$15</definedName>
    <definedName name="Z_F72989EB_B2DA_4D8C_8B17_B79EF3BC8310_.wvu.FilterData" localSheetId="0" hidden="1">ΦΘΙΝΟΥΣΑ!$A$5:$X$15</definedName>
    <definedName name="Z_F7ADA051_C73A_4265_872A_8CBA6A1C3B98_.wvu.FilterData" localSheetId="0" hidden="1">ΦΘΙΝΟΥΣΑ!$A$5:$X$15</definedName>
    <definedName name="Z_F8EB9D76_277A_4AC9_BB29_4573500BD984_.wvu.FilterData" localSheetId="0" hidden="1">ΦΘΙΝΟΥΣΑ!$A$5:$X$15</definedName>
    <definedName name="Z_FB5E9A09_3F33_43E6_B24A_672E8357C3EA_.wvu.FilterData" localSheetId="0" hidden="1">ΦΘΙΝΟΥΣΑ!$A$5:$X$15</definedName>
    <definedName name="Σ">#REF!</definedName>
  </definedNames>
  <calcPr calcId="191029"/>
  <customWorkbookViews>
    <customWorkbookView name="DIPEUSER - Personal View" guid="{968A02AD-3B02-4326-804D-5C2A691AA13B}" mergeInterval="0" personalView="1" maximized="1" xWindow="-9" yWindow="-9" windowWidth="1938" windowHeight="1038" activeSheetId="1"/>
    <customWorkbookView name="DIPEUSER - Προσωπική προβολή" guid="{5743E06B-2FE4-4BB4-A591-DA798B879B5E}" autoUpdate="1" mergeInterval="15" personalView="1" maximized="1" xWindow="-8" yWindow="-8" windowWidth="1936"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L6" i="1" l="1"/>
  <c r="BO6" i="1" s="1"/>
  <c r="BL7" i="1"/>
  <c r="BO7" i="1" s="1"/>
  <c r="BL9" i="1"/>
  <c r="BO9" i="1" s="1"/>
  <c r="BL8" i="1"/>
  <c r="BO8" i="1" s="1"/>
  <c r="BL10" i="1"/>
  <c r="BO10" i="1" s="1"/>
  <c r="BL14" i="1"/>
  <c r="BO14" i="1" s="1"/>
  <c r="BL11" i="1"/>
  <c r="BO11" i="1" s="1"/>
  <c r="BL13" i="1"/>
  <c r="BO13" i="1" s="1"/>
  <c r="BL12" i="1"/>
  <c r="BO12" i="1" s="1"/>
  <c r="BL15" i="1"/>
  <c r="BO15" i="1" s="1"/>
  <c r="BL5" i="1"/>
  <c r="BO5" i="1" s="1"/>
  <c r="BE6" i="1"/>
  <c r="BE7" i="1"/>
  <c r="BE9" i="1"/>
  <c r="BE8" i="1"/>
  <c r="BE10" i="1"/>
  <c r="BE14" i="1"/>
  <c r="BE11" i="1"/>
  <c r="BE13" i="1"/>
  <c r="BE12" i="1"/>
  <c r="BE15" i="1"/>
  <c r="BE5" i="1"/>
  <c r="BA6" i="1"/>
  <c r="BA7" i="1"/>
  <c r="BA9" i="1"/>
  <c r="BA8" i="1"/>
  <c r="BA10" i="1"/>
  <c r="BA14" i="1"/>
  <c r="BA11" i="1"/>
  <c r="BA13" i="1"/>
  <c r="BA12" i="1"/>
  <c r="BA15" i="1"/>
  <c r="BA5" i="1"/>
  <c r="AU6" i="1"/>
  <c r="AU7" i="1"/>
  <c r="AU9" i="1"/>
  <c r="AU8" i="1"/>
  <c r="AU10" i="1"/>
  <c r="AU14" i="1"/>
  <c r="AU11" i="1"/>
  <c r="AU13" i="1"/>
  <c r="AU12" i="1"/>
  <c r="AU15" i="1"/>
  <c r="AU5" i="1"/>
  <c r="AR6" i="1"/>
  <c r="AR7" i="1"/>
  <c r="AR9" i="1"/>
  <c r="AR8" i="1"/>
  <c r="AR10" i="1"/>
  <c r="AR14" i="1"/>
  <c r="AR11" i="1"/>
  <c r="AR13" i="1"/>
  <c r="AR12" i="1"/>
  <c r="AR15" i="1"/>
  <c r="AR5" i="1"/>
  <c r="AG6" i="1"/>
  <c r="AG7" i="1"/>
  <c r="AG9" i="1"/>
  <c r="AG8" i="1"/>
  <c r="AG10" i="1"/>
  <c r="AG14" i="1"/>
  <c r="AG11" i="1"/>
  <c r="AG13" i="1"/>
  <c r="AG12" i="1"/>
  <c r="AG15" i="1"/>
  <c r="AG5" i="1"/>
  <c r="Q6" i="1"/>
  <c r="Q7" i="1"/>
  <c r="Q9" i="1"/>
  <c r="Q8" i="1"/>
  <c r="Q10" i="1"/>
  <c r="Q14" i="1"/>
  <c r="Q11" i="1"/>
  <c r="Q13" i="1"/>
  <c r="Q12" i="1"/>
  <c r="Q15" i="1"/>
  <c r="Q5" i="1"/>
  <c r="BF6" i="1" l="1"/>
  <c r="BP6" i="1" s="1"/>
  <c r="BF12" i="1"/>
  <c r="BF13" i="1"/>
  <c r="BP13" i="1" s="1"/>
  <c r="BF14" i="1"/>
  <c r="BP14" i="1" s="1"/>
  <c r="BF10" i="1"/>
  <c r="BP10" i="1" s="1"/>
  <c r="AV5" i="1"/>
  <c r="AX5" i="1" s="1"/>
  <c r="AV9" i="1"/>
  <c r="AX9" i="1" s="1"/>
  <c r="BF8" i="1"/>
  <c r="BP8" i="1" s="1"/>
  <c r="AV11" i="1"/>
  <c r="AX11" i="1" s="1"/>
  <c r="AV8" i="1"/>
  <c r="AX8" i="1" s="1"/>
  <c r="AV13" i="1"/>
  <c r="AX13" i="1" s="1"/>
  <c r="BF15" i="1"/>
  <c r="BP15" i="1" s="1"/>
  <c r="BF7" i="1"/>
  <c r="BP7" i="1" s="1"/>
  <c r="AV10" i="1"/>
  <c r="AX10" i="1" s="1"/>
  <c r="AV7" i="1"/>
  <c r="AX7" i="1" s="1"/>
  <c r="AV15" i="1"/>
  <c r="AX15" i="1" s="1"/>
  <c r="AV14" i="1"/>
  <c r="AX14" i="1" s="1"/>
  <c r="AV12" i="1"/>
  <c r="AX12" i="1" s="1"/>
  <c r="AV6" i="1"/>
  <c r="AX6" i="1" s="1"/>
  <c r="BF5" i="1"/>
  <c r="BP5" i="1" s="1"/>
  <c r="BF11" i="1"/>
  <c r="BP11" i="1" s="1"/>
  <c r="BF9" i="1"/>
  <c r="BP9" i="1" s="1"/>
  <c r="BP12" i="1"/>
  <c r="BQ14" i="1" l="1"/>
  <c r="BQ7" i="1"/>
  <c r="BQ11" i="1"/>
  <c r="BQ9" i="1"/>
  <c r="BQ13" i="1"/>
  <c r="BQ15" i="1"/>
  <c r="BQ12" i="1"/>
  <c r="BQ10" i="1"/>
  <c r="BQ5" i="1"/>
  <c r="BQ8" i="1"/>
  <c r="BQ6" i="1"/>
</calcChain>
</file>

<file path=xl/sharedStrings.xml><?xml version="1.0" encoding="utf-8"?>
<sst xmlns="http://schemas.openxmlformats.org/spreadsheetml/2006/main" count="154" uniqueCount="139">
  <si>
    <t>ΟΡΓΑΝΙΚΗ</t>
  </si>
  <si>
    <t>ΕΠΩΝΥΜΟ</t>
  </si>
  <si>
    <t>ΟΝΟΜΑ</t>
  </si>
  <si>
    <t>ΠΑΤΡΩΝΥΜΟ</t>
  </si>
  <si>
    <t>ΕΙΔΙΚΟΤΗΤΑ</t>
  </si>
  <si>
    <t>ΠΑΡΑΤΗΡΗΣΕΙΣ</t>
  </si>
  <si>
    <t>Α/Α</t>
  </si>
  <si>
    <t>ΤΙΤΛΟΣ ΔΙΔΑΣΚΑΛΕΙΟΥ (2)</t>
  </si>
  <si>
    <t>ΔΙΔΑΚΤΟΡΙΚΟ ΔΙΠΛΩΜΑ ΑΝΑΓΝΩΡΙΣΜΕΝΟ ΩΣ ΣΥΝΑΦΕΣ (6)</t>
  </si>
  <si>
    <t>ΔΙΔΑΚΤΟΡΙΚΟ ΔΙΠΛΩΜΑ ΑΝΑΓΝΩΡΙΣΜΕΝΟ ΩΣ ΜΗ ΣΥΝΑΦΕΣ Ή ΔΕΥΤΕΡΟ ΔΙΔΑΚΤΟΡΙΚΟ ΔΙΠΛΩΜΑ (5)</t>
  </si>
  <si>
    <t>ΜΕΤΑΠΤΥΧΙΑΚΟΣ ΤΙΤΛΟΣ ΣΠΟΥΔΩΝ ΑΝΑΓΝΩΡΙΣΜΕΝΟΣ ΩΣ ΣΥΝΑΦΗΣ (4)</t>
  </si>
  <si>
    <t>ΜΕΤΑΠΤΥΧΙΑΚΟΣ ΤΙΤΛΟΣ ΣΠΟΥΔΩΝ ΑΝΑΓΝΩΡΙΣΜΕΝΟΣ ΩΣ ΣΥΝΑΦΗΣ Ή ΔΕΥΤΕΡΟΣ ΜΕΤΑΠΤΥΧΙΑΚΟΣ ΤΙΤΛΟΣ ΣΠΟΥΔΩΝ (3)</t>
  </si>
  <si>
    <t>2ο ΠΤΥΧΙΟ ΠΑΝΕΠΙΣΤΗΜΙΟΥ Ή ΤΕΙ ΤΕΡΑΕΤΟΥΣ ΦΟΙΤΗΣΗΣ (3)</t>
  </si>
  <si>
    <t>ΔΕΥΤΕΡΟ ΠΤΥΧΙΟ ΤΕΙ ΔΙΑΡΚΕΙΑΣ ΦΟΙΤΗΣΗΣ ΜΙΚΡΟΤΕΡΗΣ ΤΩΝ ΤΕΣΣΑΡΩΝ (4) ΕΤΩΝ (2)</t>
  </si>
  <si>
    <t>ΕΠΙΤΥΧΗΣ ΑΠΟΦΟΙΤΗΣΗ ΑΠΟ ΤΗΝ ΕΘΝΙΚΗ ΣΧΟΛΗ ΔΗΜΟΣΙΑΣ ΔΙΟΙΚΗΣΗΣ ΚΑΙ ΑΥΤΟΔΙΟΙΚΗΣΗΣ (Ε.Σ.Δ.Δ.Α.) (1)</t>
  </si>
  <si>
    <t>ΤΡΙΤΟ ΠΤΥΧΙΟ (1)</t>
  </si>
  <si>
    <t>ΠΙΣΤ. Ή ΒΕΒ. ΕΠΙΤΥΧΟΥΣ ΟΛΟΚΛΗΡΩΣΗΣ ΠΡΟΓ. ΕΠΙΜΟΡΦΩΣΗΣ Α.Ε.Ι. ΣΥΝ. ΔΙΑΡΚΕΙΑΣ ΤΡΙΑΚΟΣΙΩΝ (300), ΤΟΥΛ., ΩΡΩΝ Η 9/ΜΗΝΗΣ, ΤΟΥΛ., ΔΙΑΡΚΕΙΑΣ (1/ΠΡΟΓ. - ΑΝΩΤΑΤΟ 2)</t>
  </si>
  <si>
    <t>ΒΕΒΑΙΩΣΗ ΠΑΡΑΚΟΛΟΥΘΗΣΗΣ ΕΠΙΜΟΡΦΩΤΙΚΩΝ ΠΡΟΓΡΑΜΜΑΤΩΝ ΤΩΝ ΠΕ.Κ.Ε.Σ., Π.Ε.Κ., Ι.Ε.Π., Π.Ι., Ο.ΕΠ. ΕΚ., ΥΠΑΙΘ Ή ΕΠΟΠΤΕΥΟΜΕΝΩΝ ΦΟΡΕΩΝ ΤΟΥ ΥΠΑΙΘ (0,10/ΔΕΚΑ (10) ΩΡΕΣ - ΑΝΩΤΑΤΟ 1)</t>
  </si>
  <si>
    <t>ΠΙΣΤΟΠΟΙΗΤΙΚΟ ‘Η ΒΕΒΑΙΩΣΗ ΠΑΡΑΚΟΛΟΥΘΗΣΗΣ ΕΠΙΜΟΡΦΩΤΙΚΩΝ ΠΡΟΓΡΑΜΜΑΤΩΝ ΤΟΥ Ε.Κ.Δ.Δ.Α., ΤΟΥ ΙΠΕΜ-ΔΟΕ Ή ΤΟΥ ΚΕΜΕΤΕ-ΟΛΜΕ (0,10 ΜΟΝΑΔΕΣ ΑΝΑ ΔΕΚΑ (10) ΩΡΕΣ ΒΑΣΕΙ ΠΙΣΤΟΠΟΙΗΤΙΚΟΥ Η ΒΕΒΑΙΩΣΗΣ - ΑΝΩΤΑΤΟ 1)</t>
  </si>
  <si>
    <t>ΒΕΒΑΙΩΣΗ ΕΠΙΤΥΧΟΥΣ ΠΑΡΑΚΟΛΟΥΘΗΣΗΣ ΤΟΥ ΜΕΙΖΟΝΟΣ ΠΡΟΓΡΑΜΜΑΤΟΣ ΕΠΙΜΟΡΦΩΣΗΣ ΕΚΠΑΙΔΕΥΤΙΚΩΝ Η ΣΥΜΠΕΡΙΛΗΨΗ ΣΤΟΝ ΚΑΤΑΛΟΓΟ ΤΩΝ ΕΠΙΜΟΡΦΩΤΩΝ Α’ Η Β’ ΕΠΙΠΕΔΟΥ (1)</t>
  </si>
  <si>
    <t>ΒΕΒΑΙΩΣΗ ΕΠΙΤΥΧΟΥΣ ΟΛΟΚΛΗΡΩΣΗΣ ΘΕΜΑΤΙΚΩΝ ΕΝΟΤΗΤΩΝ ΤΟΥ Ε.Α.Π. (ΕΤΗΣΙΑ ΘΕΜ. ΕΝΟΤ. (1) - ΕΞΑΜΗΝΙΑΙΑ ΘΕΜ. ΕΝΟΤ. (0,5) - ΑΝΩΤΑΤΟ (1))</t>
  </si>
  <si>
    <t>ΠΙΣΤΟΠΟΙΗΣΗ ΕΠΙΜΟΡΦΩΣΗΣ Β’ ΕΠΙΠΕΔΟΥ ΣΤΙΣ Τ.Π.Ε. Η ΣΥΜΠΕΡΙΛΗΨΗ ΣΤΟΝ ΚΑΤΑΛΟΓΟ ΤΩΝ ΕΠΙΜΟΡΦΩΤΩΝ Β’ ΕΠΙΠΕΔΟΥ ΣΤΙΣ Τ.Π.Ε. (1)</t>
  </si>
  <si>
    <t>ΠΙΣΤΟΠΟΙΗΣΗ ΕΠΙΜΟΡΦΩΣΗΣ Β1 ΕΠΙΠΕΔΟΥ ΣΤΙΣ Τ.Π.Ε. (0,5)</t>
  </si>
  <si>
    <t>ΕΙΣΗΓΗΣΕΙΣ ΣΕ ΠΡΑΚΤΙΚΑ ΕΛΛΗΝΙΚΩΝ ΣΥΝΕΔΡΙΩΝ ΜΕ ΕΚΔΟΣΗ ISBN Η ISSN: (0,25 / ΕΙΣΗΓΗΣΗ)</t>
  </si>
  <si>
    <t>ΣΥΜΜΕΤΟΧΗ ΣΕ ΟΜΑΔΑ ΣΥΝΤΑΞΗΣ Α.Π.Σ. - Δ.Ε.Π.Π.Σ. Ή ΑΝΑΜΟΡΦΩΣΗΣ - ΕΞΟΡΘΟΛΟΓΙΣΜΟΥ ΠΡΟΓΡΑΜΜΑΤΩΝ ΣΠΟΥΔΩΝ ΚΑΙ ΔΙΔΑΚΤΙΚΗΣ ΥΛΗΣ ΤΟΥ Ι.Ε.Π. Η ΤΟΥ Π.Ι. (1)</t>
  </si>
  <si>
    <t>ΚΕΦΑΛΑΙΑ ΣΕ ΣΥΛΛΟΓΙΚΟΥΣ ΤΟΜΟΥΣ ΔΙΕΘΝΩΝ ΕΚΔΟΤΙΚΩΝ ΟΙΚΩΝ ΜΕ ISBN (0,50 / ΣΥΛΛΟΓΙΚΟ ΤΟΜΟ)</t>
  </si>
  <si>
    <t>ΚΕΦΑΛΑΙΑ ΣΕ ΣΥΛΛΟΓΙΚΟΥΣ ΤΟΜΟΥΣ ΕΛΛΗΝΙΚΩΝ ΕΚΔΟΤΙΚΩΝ ΟΙΚΩΝ ΜΕ ISBN (0,25 / ΣΥΛΛΟΓΙΚΟ ΤΟΜΟ</t>
  </si>
  <si>
    <t>ΑΡΘΡΑ ΣΕ ΕΛΛΗΝΙΚΑ ΕΠΙΣΤΗΜΟΝΙΚΑ ΠΕΡΙΟΔΙΚΑ ΜΕ ISSN ΚΑΙ ΣΥΣΤΗΜΑ ΚΡΙΤΩΝ (0,50 / ΑΡΘΡΟ)</t>
  </si>
  <si>
    <t>ΑΡΘΡΑ ΣΕ ΔΙΕΘΝΗ ΕΠΙΣΤΗΜΟΝΙΚΑ ΠΕΡΙΟΔΙΚΑ ΜΕ ISSN ΚΑΙ ΣΥΣΤΗΜΑ ΚΡΙΤΩΝ (1 / ΑΡΘΡΟ)</t>
  </si>
  <si>
    <t>ΔΗΜΙΟΥΡΓΙΑ ΕΠΙΜΟΡΦΩΤΙΚΟΥ ΥΛΙΚΟΥ ΤΟΥ ΥΠΑΙΘ, ΤΟΥ Ι.Ε.Π., ΤΟΥ Π.Ι., ΕΠΟΠΤΕΥΟΜΕΝΩΝ ΑΠΟ ΤΟ ΥΠΑΙΘ ΦΟΡΕΩΝ Ή ΤΟΥ Ε.Κ.Δ.Δ.Α. (0,10 /  ΠΡΟΓΡΑΜΜΑ)</t>
  </si>
  <si>
    <t>Α. ΤΙΤΛΟΙ ΣΠΟΥΔΩΝ (ΑΝΩΤΑΤΟ 13 ΜΟΝΑΔΕΣ)</t>
  </si>
  <si>
    <t xml:space="preserve">Β. ΕΠΙΜΟΡΦΩΣΗ (ΑΝΩΤΑΤΟ 4 ΜΟΝΑΔΕΣ) </t>
  </si>
  <si>
    <t>Γ. ΞΕΝΕΣ ΓΛΩΣΣΕΣ (ΑΝΩΤΑΤΟ 4 ΜΟΝΑΔΕΣ)</t>
  </si>
  <si>
    <t xml:space="preserve"> Δ. ΣΥΓΓΡΑΦΙΚΟ ΚΑΙ ΕΡΕΥΝΗΤΙΚΟ ΕΡΓΟ (ΑΝΩΤΑΤΟ 5 ΜΟΝΑΔΕΣ)</t>
  </si>
  <si>
    <t>ΜΕΤΑΠΤΥΧΙΑΚΟΣ ΤΙΤΛΟΣ ΣΠΟΥΔΩΝ ΑΝΑΓΝΩΡΙΣΜΕΝΟΣ ΩΣ ΜΗ ΣΥΝΑΦΗΣ Ή ΔΕΥΤΕΡΟΣ ΜΕΤΑΠΤΥΧΙΑΚΟΣ ΤΙΤΛΟΣ ΣΠΟΥΔΩΝ (3)</t>
  </si>
  <si>
    <t>2ο ΠΤΥΧΙΟ Π.Ε.  Ή Τ.Ε. ΤΕΡΑΕΤΟΥΣ ΦΟΙΤΗΣΗΣ (3)</t>
  </si>
  <si>
    <t>ΠΙΣΤ. Ή ΒΕΒ. ΕΤΗΣΙΑΣ ΕΠΙΜΟΡΦΩΣΗΣ ΣΕΛΜΕ, ΣΕΛΔΕ, ΑΣΠΑΙΤΕ/ΣΕΛΕΤΕ (1)</t>
  </si>
  <si>
    <t>ΠΙΣΤ. Ή ΒΕΒ. ΕΠΙΤΥΧΟΥΣ ΟΛΟΚΛΗΡΩΣΗΣ ΠΡΟΓ. ΕΠΙΜΟΡΦΩΣΗΣ Α.Ε.Ι. ΣΥΝΟΛΙΚΗΣ ΔΙΑΡΚΕΙΑΣ ΤΡΙΑΚΟΣΙΩΝ (300), ΤΟΥΛΑΧΙΣΤΟΝ, ΩΡΩΝ Η 9/ΜΗΝΗΣ, ΤΟΥΛΑΧΙΣΤΟΝ, ΔΙΑΡΚΕΙΑΣ (1/ΠΡΟΓ. - ΑΝΩΤΑΤΟ 2)</t>
  </si>
  <si>
    <r>
      <t xml:space="preserve">ΒΕΒΑΙΩΣΗ ΠΑΡΑΚΟΛΟΥΘΗΣΗΣ ΕΠΙΜΟΡΦΩΤΙΚΩΝ ΠΡΟΓΡΑΜΜΑΤΩΝ ΤΩΝ ΠΕ.Κ.Ε.Σ., Π.Ε.Κ., Ι.Ε.Π., Π.Ι., Ο.ΕΠ. ΕΚ., ΥΠΑΙΘ Ή ΕΠΟΠΤΕΥΟΜΕΝΩΝ ΦΟΡΕΩΝ ΤΟΥ ΥΠΑΙΘ (0,10/ΔΕΚΑ (10) ΩΡΕΣ - ΑΝΩΤΑΤΟ 1) </t>
    </r>
    <r>
      <rPr>
        <b/>
        <i/>
        <sz val="13"/>
        <color theme="1"/>
        <rFont val="Calibri"/>
        <family val="2"/>
        <charset val="161"/>
        <scheme val="minor"/>
      </rPr>
      <t>Η ΕΙΣΑΓΩΓΙΚΗ ΕΠΙΜΟΡΦΩΣΗ ΝΕΟΔΙΟΡΙΣΤΩΝ ΕΚΠ/ΚΩΝ ΔΕΝ ΜΟΡΙΟΔΟΤΕΙΤΑΙ</t>
    </r>
  </si>
  <si>
    <t>ΒΕΒΑΙΩΣΗ ΕΠΙΤΥΧΟΥΣ ΠΑΡΑΚΟΛΟΥΘΗΣΗΣ ΤΟΥ ΜΕΙΖΟΝΟΣ ΠΡΟΓΡΑΜΜΑΤΟΣ ΕΠΙΜΟΡΦΩΣΗΣ ΕΚΠΑΙΔΕΥΤΙΚΩΝ  Ή ΣΥΜΠΕΡΙΛΗΨΗ ΣΤΟΝ ΚΑΤΑΛΟΓΟ ΤΩΝ ΕΠΙΜΟΡΦΩΤΩΝ Α’ Ή Β’ ΕΠΙΠΕΔΟΥ (1)</t>
  </si>
  <si>
    <t>ΠΙΣΤΟΠΟΙΗΣΗ ΕΠΙΜΟΡΦΩΣΗΣ Β’ ΕΠΙΠΕΔΟΥ ΣΤΙΣ Τ.Π.Ε. Ή ΣΥΜΠΕΡΙΛΗΨΗ ΣΤΟΝ ΚΑΤΑΛΟΓΟ ΤΩΝ ΕΠΙΜΟΡΦΩΤΩΝ Β’ ΕΠΙΠΕΔΟΥ ΣΤΙΣ Τ.Π.Ε. (1)</t>
  </si>
  <si>
    <t>ΠΙΣΤΟΠΟΙΗΜΕΝΗ 1η ΓΛΩΣΣΑ Γ2 ΕΠΙΠ. (3)</t>
  </si>
  <si>
    <t>ΠΙΣΤΟΠΟΙΗΜΕΝΗ 1η ΓΛΩΣΣΑ Γ1 ΕΠΙΠ. (2)</t>
  </si>
  <si>
    <t>ΠΙΣΤΟΠΟΙΗΜΕΝΗ 1η ΓΛΩΣΣΑ Β2 ΕΠΙΠ. (1)</t>
  </si>
  <si>
    <t>ΠΙΣΤΟΠΟΙΗΜΕΝΗ 2η ΓΛΩΣΣΑ Γ2 ΕΠΙΠ. (2)</t>
  </si>
  <si>
    <t>ΠΙΣΤΟΠΟΙΗΜΕΝΗ 2η ΓΛΩΣΣΑ Γ1 ΕΠΙΠ. (1)</t>
  </si>
  <si>
    <t>ΠΙΣΤΟΠΟΙΗΜΕΝΗ 2η ΓΛΩΣΣΑ  Β2 ΕΠΙΠ. (0,5)</t>
  </si>
  <si>
    <t>ΒΙΒΛΙΑ ΕΛΛΗΝΙΚΩΝ ΕΚΔΟΤΙΚΩΝ ΟΙΚΩΝ ΜΕ ISBN (1 / ΒΙΒΛΙΟ)</t>
  </si>
  <si>
    <t>ΕΙΣΗΓΗΣΕΙΣ ΣΕ ΠΡΑΚΤΙΚΑ ΔΙΕΘΝΩΝ ΣΥΝΕΔΡΙΩΝ ΜΕ ΕΚΔΟΣΗ ISBN Ή ΔΙΕΘΝΗ ΜΟΝΑΔΙΚΟ ΑΡΙΘΜΟ ΣΕΙΡΩΝ (ISSN) (0,50 / ΕΙΣΗΓΗΣΗ)</t>
  </si>
  <si>
    <t>ΣΥΓΓΡΑΦΗ ΣΧΟΛΙΚΟΥ ΕΓΧΕΙΡΙΔΙΟΥ Ή ΔΙΔΑΚΤΙΚΟΥ ΒΙΒΛΙΟΥ, ΤΟ ΟΠΟΙΟ ΔΙΑΝΕΜΕΤΑΙ ΣΤΟΥΣ ΜΑΘΗΤΕΣ Ή ΕΚΠΑΙΔΕΥΤΙΚΟΥΣ ΣΕ ΣΧΟΛΙΚΕΣ ΜΟΝΑΔΕΣ ΤΗΣ ΔΗΜΟΣΙΑΣ ΕΚΠΑΙΔΕΥΣΗΣ (1,50)</t>
  </si>
  <si>
    <t>ΔΗΜΙΟΥΡΓΙΑ ΕΚΠΑΙΔΕΥΤΙΚΟΥ ΛΟΓΙΣΜΙΚΟΥ, ΠΙΣΤΟΠΟΙΗΜΕΝΟΥ ΑΠΟ ΤΟ ΥΠΑΙΘ, ΤΟ Ι.Ε.Π. Ή ΤΟ Π.Ι. Ή ΜΕ ΣΦΡΑΓΙΔΑ ΠΟΙΟΤΗΤΑΣ ΑΠΟ ΤΟ ΥΠΑΙΘ, ΤΟ (Ι.Τ.Υ.Ε.) «ΔΙΟΦΑΝΤΟΣ», ΤΟ Ε.Κ.Τ. ΚΑΙ ΤΟ Κ.Ε.Γ. (0,25 / ΛΟΓΙΣΜΙΚΟ)</t>
  </si>
  <si>
    <t>ΒΕΒΑΙΩΣΗ ΕΠΙΤΥΧΟΥΣ ΟΛΟΚΛΗΡΩΣΗΣ ΘΕΜΑΤΙΚΩΝ ΕΝΟΤΗΤΩΝ ΤΟΥ Ε.Α.Π. (ΕΤΗΣΙΑ ΘΕΜ. ΕΝΟΤ. (1) - ΕΞΑΜΗΝΙΑΙΑ ΘΕΜ. ΕΝΟΤ. (0,50) - ΑΝΩΤΑΤΟ (1))</t>
  </si>
  <si>
    <t>ΠΙΣΤΟΠΟΙΗΣΗ ΕΠΙΜΟΡΦΩΣΗΣ Β1 ΕΠΙΠΕΔΟΥ ΣΤΙΣ Τ.Π.Ε. (0,50)</t>
  </si>
  <si>
    <t>ΑΣΚΗΣΗ ΑΥΤΟΔΥΝΑΜΟΥ ΔΙΔΑΚΤΙΚΟΥ ΕΡΓΟΥ ΣΕ Α.Ε.Ι., Α.Τ.Ε.Ι., Τ.Ε.Ι. ΔΙΑΡΚΕΙΑΣ ΕΝΟΣ ΤΟΥΛΑΧΙΣΤΟΝ ΑΚΑΔΗΜΑΪΚΟΥ ΕΞΑΜΗΝΟΥ (0,50 / ΑΚΑΔ. ΕΞΑΜΗΝΟ)</t>
  </si>
  <si>
    <t xml:space="preserve">Ε. ΔΙΔΑΚΤΙΚΟ ΕΡΓΟ ΣΤΗΝ ΑΝΩΤΑΤΗ ΕΚΠΑΙΔΕΥΣΗ (ΑΝΩΤΑΤΟ 2 ΜΟΝΑΔΕΣ) </t>
  </si>
  <si>
    <t>ΣΥΝΟΛΟ ΜΟΝΑΔΩΝ ΕΠΙΣΤΗΜΟΝΙΚΗΣ - ΠΑΙΔΑΓΩΓΙΚΗΣ ΣΥΓΚΡΟΤΗΣΗΣ (ΑΝΩΤΑΤΟ 28 ΜΟΝΑΔΕΣ)</t>
  </si>
  <si>
    <t>Α. ΔΙΔΑΚΤΙΚΗ ΕΜΠΕΙΡΙΑ (ΑΝΩΤΑΤΟ 9 ΜΟΝΑΔΕΣ)</t>
  </si>
  <si>
    <t>Γ. ΣΥΜΜΕΤΟΧΗ ΣΕ ΕΡΕΥΝΗΤΙΚΑ ΠΡΟΓΡΑΜΜΑΤΑ (ΑΝΩΤΑΤΟ 4 ΜΟΝΑΔΕΣ)</t>
  </si>
  <si>
    <r>
      <t xml:space="preserve">Β. ΠΑΡΟΧΗ ΕΠΙΜΟΡΦΩΤΙΚΟΥ ΕΡΓΟΥ ΣΕ ΠΡΟΓΡΑΜΜΑΤΑ ΤΟΥ ΥΠΑΙΘ, ΤΟΥ Ι.Ε.Π., ΤΟΥ Π.Ι., ΤΩΝ Π.Ε.Κ., ΤΟΥ Ε.Κ.Δ.Δ.Α. Ή ΕΠΟΠΤΕΥΟΜΕΝΩΝ ΦΟΡΕΩΝ ΤΟΥ ΥΠΑΙΘ (0,10 / ΔΕΚΑ ΩΡΕΣ - ΑΝΩΤΑΤΟ 5) </t>
    </r>
    <r>
      <rPr>
        <b/>
        <i/>
        <sz val="13"/>
        <color theme="1"/>
        <rFont val="Calibri"/>
        <family val="2"/>
        <charset val="161"/>
        <scheme val="minor"/>
      </rPr>
      <t>ΕΠΙΜΟΡΦΩΤΙΚΟ ΕΡΓΟ ΠΟΥ ΑΠΟΤΕΛΕΙ ΥΠΗΡΕΣΙΑΚΟ ΚΑΘΗΚΟΝ ΤΟΥ ΥΠΟΨΗΦΙΟΥ ΔΕ ΜΟΡΙΟΔΟΤΕΙΤΑΙ</t>
    </r>
  </si>
  <si>
    <t>ΑΝΩΤΑΤΟ ΣΥΝΟΛΟ ΜΟΝΑΔΩΝ: 13</t>
  </si>
  <si>
    <t>Ε. ΔΙΟΙΚΗΤΙΚΗ - ΥΠΟΣΤΗΡΙΚΤΙΚΗ ΕΜΠΕΙΡΙΑ  (ΑΝΩΤΑΤΟ 12 ΜΟΝΑΔΕΣ)</t>
  </si>
  <si>
    <t>Αα) ΑΣΚΗΣΗ ΔΙΔΑΚΤΙΚΩΝ ΚΑΘΗΚΟΝΤΩΝ ΣΕ ΣΧΟΛΙΚΗ ΜΟΝΑΔΑ, Ε.Κ., Δ.Υ.Ε.Π., Σ.Δ.Ε., Δ.Ι.Ε.Κ., Ε.Σ.Κ., Σ.Ε.Κ, ΣΕ ΕΠΑ.Λ. Η Ε.Κ. ΣΤΟ ΠΛΑΙΣΙΟ ΤΟΥ ΜΕΤΑΛΥΚΕΙΑΚΟΥ ΕΤΟΥΣ - ΤΑΞΗΣ ΜΑΘΗΤΕΙΑΣ, Τ.Ε.Ε. Α’ ΚΑΙ Β’ ΚΥΚΛΟΥ, ΣΕ ΣΧΟΛΕΣ ΤΟΥ Ο.Α.Ε.Δ., ΚΑΘΩΣ ΚΑΙ ΣΕ ΜΕΤΑΛΥΚΕΙΑΚΟ ΠΡΟΠΑΡΑΣΚΕΥΑΣΤΙΚΟ ΚΕΝΤΡΟ (1 / ΔΙΔ. ΕΤΟΣ)</t>
  </si>
  <si>
    <t>Γα) ΣΥΜΜΕΤΟΧΗ ΣΕ ΕΡΕΥΝΗΤΙΚΑ ΠΡΟΓΡΑΜΜΑΤΑ ΣΥΝΑΦΗ ΜΕ ΤΟ ΑΝΤΙΚΕΙΜΕΝΟ ΑΠΑΣΧΟΛΗΣΗΣ ΤΟΥ ΥΠΟΨΗΦΙΟΥ Η ΣΕ ΟΜΑΔΕΣ ΕΠΙΣΤΗΜΟΝΙΚΟΥ ΕΡΓΟΥ ΤΟΥ Ι.Ε.Π., ΤΟΥ Π.Ι., Α.Ε.Ι. Ή ΕΠΟΠΤΕΥΟΜΕΝΩΝ ΦΟΡΕΩΝ ΤΟΥ ΥΠΑΙΘ ΚΑΙ ΕΡΕΥΝΗΤΙΚΩΝ ΚΕΝΤΡΩΝ - ΙΝΣΤΙΤΟΥΤΩΝ (1 / ΠΡΟΓΡ. - ΑΝΩΤΑΤΟ 2)</t>
  </si>
  <si>
    <t>Γβ) ΣΥΜΜΕΤΟΧΗ ΣΕ ΚΑΙΝΟΤΟΜΑ ΕΚΠΑΙΔΕΥΤΙΚΑ ΠΡΟΓΡΑΜΜΑΤΑ Ή ΔΡΑΣΕΙΣ ΠΟΥ ΧΡΗΜΑΤΟΔΟΤΟΥΝΤΑΙ ΕΝ ΟΛΩ Ή ΕΝ ΜΕΡΕΙ ΑΠΟ ΤΗΝ Ε.Ε. Ή ΔΙΕΘΝΕΙΣ ΟΡΓΑΝΙΣΜΟΥΣ, Ή ΣΕ ΔΡΑΣΕΙΣ ΚΟΙΝΟΥ ΕΝΔΙΑΦΕΡΟΝΤΟΣ ΟΛΙΓΟΜΕΛΟΥΣ ΟΜΑΔΑΣ ΕΚΠΑΙΔΕΥΤΙΚΩΝ ΣΤΟ ΠΛΑΙΣΙΟ ΤΗΣ ΑΥΤΟΑΞΙΟΛΟΓΗΣΗΣ ΤΗΣ ΣΧΟΛΙΚΗΣ ΜΟΝΑΔΑΣ, ΕΦΟΣΟΝ ΟΔΗΓΕΙ ΣΕ ΥΛΟΠΟΙΗΣΗ ΔΡΑΣΕΩΝ Ή ΣΕ ΠΑΝΕΛΛΗΝΙΟΥΣ Ή ΔΙΕΘΝΕΙΣ ΜΑΘΗΤΙΚΟΥΣ ΔΙΑΓΩΝΙΣΜΟΥΣ (1 / ΠΡΟΓΡ. ΔΡΑΣΗ Ή ΔΙΑΓΩΝ. - ΑΝΩΤΑΤΟ 3)</t>
  </si>
  <si>
    <t>Εγ) ΑΣΚΗΣΗ ΚΑΘΗΚΟΝΤΩΝ ΠΡΟΪΣΤΑΜΕΝΟΥ ΤΜΗΜΑΤΟΣ ΤΟΥ ΥΠΑΙΘ ΚΑΙ ΕΠΟΠΤΕΥΟΜΕΝΩΝ ΑΠΟ ΑΥΤΟ ΦΟΡΕΩΝ, ΤΜΗΜΑΤΟΣ ΕΚΠΑΙΔΕΥΤΙΚΩΝ ΘΕΜΑΤΩΝ ΔΙΕΥΘΥΝΣΗΣ ΕΚΠΑΙΔΕΥΣΗΣ, ΚΕ.Δ.Α.Σ.Υ., Κ.Ε.Σ.Υ., ΚΕ.Δ.Δ.Υ. Η Κ.Δ.Α.Υ., ΣΥΜΒΟΥΛΟΥ Β’ ΤΟΥ Ι.Ε.Π., ΔΙΕΥΘΥΝΤΗ ΚΑΙ ΥΠΟΔΙΕΥΘΥΝΤΗ Π.Ε.Κ., ΔΙΕΥΘΥΝΤΗ ΣΧΟΛΙΚΗΣ ΜΟΝΑΔΑΣ Ή Ε.Κ. Ή Δ.Ι.Ε.Κ. Ή Ε.Σ.Κ. Ή Σ.Ε.Κ. Ή Σ.Δ.Ε. (1,50 / ΕΤΟΣ – ΑΝΩΤΑΤΟ 6)</t>
  </si>
  <si>
    <t>Εβ) ΑΣΚΗΣΗ ΚΑΘΗΚΟΝΤΩΝ ΔΙΕΥΘΥΝΤΗ ΠΡΩΤΟΒΑΘΜΙΑΣ Ή ΔΕΥΤΕΡΟΒΑΘΜΙΑΣ ΕΚΠΑΙΔΕΥΣΗΣ, ΠΡΟΪΣΤΑΜΕΝΟΥ ΓΡΑΦΕΙΟΥ ΕΚΠΑΙΔΕΥΣΗΣ, ΠΡΟΪΣΤΑΜΕΝΟΥ ΔΙΕΥΘΥΝΣΗΣ ΕΠΟΠΤΕΥΟΜΕΝΟΥ ΑΠΟ ΤΟ ΥΠΑΙΘ ΦΟΡΕΑ, ΣΥΜΒΟΥΛΟΥ Α’ ΤΟΥ Ι.Ε.Π. Ή ΠΑΡΕΔΡΟΥ ΕΠΙ ΘΗΤΕΙΑ ΤΟΥ Π.Ι. (1,75 / ΕΤΟΣ – ΑΝΩΤΑΤΟ 6)</t>
  </si>
  <si>
    <t>Εα) ΑΣΚΗΣΗ ΚΑΘΗΚΟΝΤΩΝ ΠΕΡΙΦΕΡΕΙΑΚΟΥ ΔΙΕΥΘΥΝΤΗ ΕΚΠΑΙΔΕΥΣΗΣ, ΣΥΝΤΟΝΙΣΤΗ ΕΚΠΑΙΔΕΥΣΗΣ ΕΞΩΤΕΡΙΚΟΥ Ή ΠΡΟΪΣΤΑΜΕΝΟΥ ΔΙΕΥΘΥΝΣΗΣ ΤΟΥ ΥΠΑΙΘ (2 / ΕΤΟΣ – ΑΝΩΤΑΤΟ 6)</t>
  </si>
  <si>
    <t>Εδ) ΑΣΚΗΣΗ ΚΑΘΗΚΟΝΤΩΝ ΠΡΟΪΣΤΑΜΕΝΟΥ ΝΗΠΙΑΓΩΓΕΙΟΥ Ή ΟΛΙΓΟΘΕΣΙΟΥ ΔΗΜΟΤΙΚΟΥ ΣΧΟΛΕΙΟΥ, ΥΠΟΔΙΕΥΘΥΝΤΗ ΣΧΟΛΙΚΗΣ ΜΟΝΑΔΑΣ, Ε.Κ., Δ.Ι.Ε.Κ., Ε.Σ.Κ., Σ.Ε.Κ., Σ.Δ.Ε., ΥΠΕΥΘΥΝΟΥ ΤΟΜΕΑ Ε.Κ., ΠΡΟΪΣΤΑΜΕΝΟΥ Κ.Ε.ΠΕ.Α., ΥΠΕΥΘΥΝΟΥ ΛΕΙΤΟΥΡΓΙΑΣ ΚΕΝΤΡΟΥ ΠΕΡΙΒΑΛΛΟΝΤΙΚΗΣ ΕΚΠΑΙΔΕΥΣΗΣ (Κ.Π.Ε.), ΣΥΝΤΟΝΙΣΤΗ ΕΚΠΑΙΔΕΥΣΗΣ ΠΡΟΣΦΥΓΩΝ (Σ.Ε.Π.), ΥΠΕΥΘΥΝΟΥ ΓΡΑΦΕΙΟΥ ΜΕΙΟΝΟΤΙΚΗΣ ΕΚΠΑΙΔΕΥΣΗΣ, ΥΠΕΥΘΥΝΟΥ ΤΜΗΜΑΤΟΣ ΜΗΤΡΙΚΗΣ ΓΛΩΣΣΑΣ ΣΥΝΤΟΝΙΣΤΙΚΟΥ ΓΡΑΦΕΙΟΥ ΕΚΠΑΙΔΕΥΣΗΣ ΤΟΥ ΕΞΩΤΕΡΙΚΟΥ (0,50 / ΕΤΟΣ - ΑΝΩΤΑΤΟ 4)</t>
  </si>
  <si>
    <t>ΑΣΚΗΣΗ ΚΑΘΗΚΟΝΤΩΝ ΔΙΕΥΘΥΝΤΗ, ΥΠΟΔΙΕΥΘΥΝΤΗ ΚΑΙ ΠΡΟΪΣΤΑΜΕΝΟΥ ΣΧΟΛΙΚΗΣ ΜΟΝΑΔΑΣ  - ΑΝΩΤΑΤΟ ΣΥΝΟΛΟ ΜΟΝΑΔΩΝ: 6</t>
  </si>
  <si>
    <t>Εστ) ΑΣΚΗΣΗ ΚΑΘΗΚΟΝΤΩΝ ΜΕ ΑΠΟΣΠΑΣΗ ΣΤΗΝ ΚΕΝΤΡΙΚΗ Ή ΣΕ ΑΠΟΚΕΝΤΡΩΜΕΝΕΣ ΥΠΗΡΕΣΙΕΣ ΤΟΥ ΥΠΑΙΘ, ΚΑΘΩΣ ΚΑΙ ΣΕ ΕΠΟΠΤΕΥΟΜΕΝΟΥΣ ΦΟΡΕΙΣ ΤΟΥ ΥΠΑΙΘ (0,25 / ΕΤΟΣ – ΑΝΩΤΑΤΟ 2)</t>
  </si>
  <si>
    <t>ΔΙΔΑΚΤΙΚΗ, ΣΥΜΒΟΥΛΕΥΤΙΚΗ - ΚΑΘΟΔΗΓΗΤΙΚΗ ΚΑΙ ΔΙΟΙΚΗΤΙΚΗ - ΥΠΟΣΤΗΡΙΚΤΙΚΗ ΕΜΠΕΙΡΙΑ (ΑΝΩΤΑΤΟ ΣΥΝΟΛΟ ΜΟΝΑΔΩΝ: 27)</t>
  </si>
  <si>
    <t>ΕΠΙΣΤΗΜΟΝΙΚΗ - ΠΑΙΔΑΓΩΓΙΚΗ ΣΥΓΚΡΟΤΗΣΗ (ΑΝΩΤΑΤΟ ΣΥΝΟΛΟ ΜΟΝΑΔΩΝ: 28)</t>
  </si>
  <si>
    <r>
      <t xml:space="preserve">Εε) ΑΣΚΗΣΗ ΚΑΘΗΚΟΝΤΩΝ ΣΤΗΝ ΟΛΟΜΕΛΕΙΑ ΚΕ.Δ.Α.Σ.Υ., ΣΤΟΝ ΣΥΛΛΟΓΟ ΕΚΠΑΙΔΕΥΤΙΚΟΥ ΠΡΟΣΩΠΙΚΟΥ Κ.Ε.Σ.Υ., Ή ΩΣ ΕΚΠΑΙΔΕΥΤΙΚΟ ΠΡΟΣΩΠΙΚΟ (Ε.Π.) Ή Ε.Ε.Π. ΣΕ ΚΕ.Δ.Δ.Υ. Η Κ.Δ.Α.Υ., ΣΕ Ε.Δ.Υ. Ή ΕΠΙΤΡΟΠΗ ΔΙΕΠΙΣΤΗΜΟΝΙΚΗΣ ΕΚΠΑΙΔΕΥΤΙΚΗΣ ΑΞΙΟΛΟΓΗΣΗΣ ΚΑΙ ΥΠΟΣΤΗΡΙΞΗΣ (Ε.Δ.Ε.Α.Υ.), ΣΤΗΝ Π.Ο. Κ.Ε.ΠΕ.Α. Η ΣΕ Κ.Π.Ε., ΑΣΚΗΣΗ ΚΑΘΗΚΟΝΤΩΝ ΥΠΕΥΘΥΝΩΝ ΠΛΗΡΟΦΟΡΙΚΗΣ ΚΑΙ ΝΕΩΝ ΤΕΧΝΟΛΟΓΙΩΝ, ΦΥΣΙΚΗΣ ΑΓΩΓΗΣ ΚΑΙ ΣΧΟΛΙΚΟΥ ΑΘΛΗΤΙΣΜΟΥ, Ε.Κ.Φ.Ε. ΣΧΟΛΙΚΩΝ ΔΡΑΣΤΗΡΙΟΤΗΤΩΝ, ΑΓΩΓΗΣ ΥΓΕΙΑΣ, ΠΟΛΙΤΙΣΤΙΚΩΝ ΘΕΜΑΤΩΝ, ΠΕΡΙΒΑΛΛΟΝΤΙΚΗΣ ΕΚΠΑΙΔΕΥΣΗΣ ΚΑΙ ΣΧΟΛΙΚΟΥ ΕΠΑΓΓΕΛΜΑΤΙΚΟΥ ΠΡΟΣΑΝΑΤΟΛΙΣΜΟΥ, ΣΥΜΒΟΥΛΕΥΤΙΚΟΥ ΣΤΑΘΜΟΥ ΝΕΩΝ (Σ.Σ.Ν.), ΚΕΝΤΡΟΥ ΠΛΗΡΟΦΟΡΙΚΗΣ ΚΑΙ ΝΕΩΝ ΤΕΧΝΟΛΟΓΙΩΝ (ΚΕ.ΠΛΗ.ΝΕ.Τ.), ΚΕΝΤΡΟΥ ΣΥΜΒΟΥΛΕΥΤΙΚΗΣ ΚΑΙ ΠΡΟΣΑΝΑΤΟΛΙΣΜΟΥ (ΚΕ.ΣΥ.Π.), ΓΡΑΦΕΙΟΥ ΣΥΜΒΟΥΛΕΥΤΙΚΗΣ (ΓΡΑ.ΣΥ.), Ή ΓΡΑΦΕΙΟΥ ΣΧΟΛΙΚΟΥ ΕΠΑΓΓΕΛΜΑΤΙΚΟΥ ΠΡΟΣΑΝΑΤΟΛΙΣΜΟΥ (ΓΡΑ.Σ.Ε.Π.), ΣΧΟΛΙΚΩΝ ΒΙΒΛΙΟΘΗΚΩΝ, ΟΙ ΟΠΟΙΕΣ ΕΙΧΑΝ ΛΕΙΤΟΥΡΓΗΣΕΙ ΣΤΟ ΠΛΑΙΣΙΟ ΤΟΥ ΕΠΙΧΕΙΡΗΣΙΑΚΟΥ ΠΡΟΓΡΑΜΜΑΤΟΣ «ΕΚΠΑΙΔΕΥΣΗ ΚΑΙ ΑΡΧΙΚΗ ΕΠΑΓΓΕΛΜΑΤΙΚΗ ΚΑΤΑΡΤΙΣΗ» (Ε.Π.Ε.Α.Ε.Κ.), ΜΕΛΟΥΣ ΤΗΣ Δ.Ε.Π.Π.Σ., ΤΗΣ ΕΠΙΣΤΗΜΟΝΙΚΗΣ ΕΠΙΤΡΟΠΗΣ ΠΡΟΤΥΠΩΝ ΚΑΙ ΠΕΙΡΑΜΑΤΙΚΩΝ ΣΧΟΛΕΙΩΝ (Ε.Ε.Π.Π.Σ.), ΠΕΡΙΦΕΡΕΙΑΚΗΣ ΕΠΙΤΡΟΠΗΣ ΠΡΟΤΥΠΩΝ ΚΑΙ ΠΕΙΡΑΜΑΤΙΚΩΝ ΣΧΟΛΕΙΩΝ (Π.Ε.Π.Π.Σ.), ΕΠΙΣΤΗΜΟΝΙΚΟΥ ΕΠΟΠΤΙΚΟΥ ΣΥΜΒΟΥΛΙΟΥ (ΕΠ.Ε.Σ.) Π.Σ. Ή ΠΕΙ.Σ., ΣΧΟΛΙΚΟΥ ΣΥΝΤΟΝΙΣΤΗ ΕΚΠΑΙΔΕΥΤΙΚΟΥ ΕΡΓΟΥ Π.Σ. Η ΠΕΙ.Σ., ΣΥΜΒΟΥΛΟΥ ΣΧΟΛΙΚΗΣ ΖΩΗΣ, ΕΝΔΟΣΧΟΛΙΚΟΥ ΣΥΝΤΟΝΙΣΤΗ (ΣΥΝΤΟΝΙΣΤΗ ΤΑΞΗΣ Η ΓΝΩΣΤΙΚΟΥ ΠΕΔΙΟΥ), ΠΑΙΔΑΓΩΓΙΚΟΥ ΣΥΜΒΟΥΛΟΥ - ΜΕΝΤΟΡΑ, ΥΠΕΥΘΥΝΟΥ ΔΙΑΣΥΝΔΕΣΗΣ ΜΕ ΤΗ ΜΑΘΗΤΕΙΑ ΣΤΑ ΕΝ.Ε.ΓΥ.Λ., ΥΠΕΥΘΥΝΟΥ ΕΚΠΑΙΔΕΥΤΙΚΟΥ ΟΜΙΛΟΥ, ΤΩΝ ΕΚΠΑΙΔΕΥΤΙΚΩΝ ΠΟΥ ΤΟΠΟΘΕΤΟΥΝΤΑΙ ΣΤΑ ΓΡΑ. ΣΥ.Π., ΚΑΘΩΣ ΚΑΙ ΣΥΜΜΕΤΟΧΗ ΕΚΠΑΙΔΕΥΤΙΚΟΥ ΣΕ ΠΕΙΘΑΡΧΙΚΟ Η ΥΠΗΡΕΣΙΑΚΟ ΣΥΜΒΟΥΛΙΟ Ή ΣΥΜΒΟΥΛΙΟ ΕΠΙΛΟΓΗΣ (0,50 / ΕΤΟΣ - ΑΝΩΤΑΤΟ 3). </t>
    </r>
    <r>
      <rPr>
        <b/>
        <i/>
        <sz val="13"/>
        <color theme="1"/>
        <rFont val="Calibri"/>
        <family val="2"/>
        <charset val="161"/>
        <scheme val="minor"/>
      </rPr>
      <t>ΠΑΡΑΛΛΗΛΗ ΣΥΜΜΕΤΟΧΗ ΣΕ ΠΕΡΙΣΣΟΤΕΡΑ ΣΥΜΒΟΥΛΙΑ ΤΟ ΙΔΙΟ ΧΡΟΝΙΚΟ ΔΙΑΣΤΗΜΑ ΔΕΝ ΜΟΡΙΟΔΟΤΕΙΤΑΙ ΑΘΡΟΙΣΤΙΚΑ</t>
    </r>
  </si>
  <si>
    <t>ΑΣΚΗΣΗ ΚΑΘΗΚΟΝΤΩΝ ΥΠΟ ΤΗΝ ΙΔΙΟΤΗΤΑ ΤΟΥ ΠΕΡΙΦΕΡΕΙΑΚΟΥ ΕΠΟΠΤΗ ΠΟΙΟΤΗΤΑΣ ΤΗΣ ΕΚΠΑΙΔΕΥΣΗΣ, ΕΠΟΠΤΗ ΠΟΙΟΤΗΤΑΣ ΤΗΣ ΕΚΠΑΙΔΕΥΣΗΣ, ΣΥΜΒΟΥΛΟΥ ΕΚΠΑΙΔΕΥΣΗΣ, ΟΡΓΑΝΩΤΙΚΟΥ ΣΥΝΤΟΝΙΣΤΗ ΠΕ.Κ.Ε.Σ., ΣΥΝΤΟΝΙΣΤΗ ΕΚΠΑΙΔΕΥΤΙΚΟΥ ΕΡΓΟΥ, ΠΡΟΪΣΤΑΜΕΝΟΥ ΤΜΗΜΑΤΟΣ ΕΠΙΣΤΗΜΟΝΙΚΗΣ ΚΑΙ ΠΑΙΔΑΓΩΓΙΚΗΣ ΚΑΘΟΔΗΓΗΣΗΣ Ή ΣΧΟΛΙΚΟΥ ΣΥΜΒΟΥΛΟΥ (0,50 / ΕΤΟΣ - ΑΝΩΤΑΤΟ 2)</t>
  </si>
  <si>
    <t>Δ. ΣΥΜΒΟΥΛΕΥΤΙΚΟ - ΚΑΘΟΔΗΓΗΤΙΚΟ ΕΡΓΟ (ΑΝΩΤΑΤΟ 2)</t>
  </si>
  <si>
    <t>ΣΥΝΟΛΟ ΜΟΝΑΔΩΝ ΤΙΤΛΩΝ ΣΠΟΥΔΩΝ (ΑΝΩΤΑΤΟ 13 ΜΟΝΑΔΕΣ)</t>
  </si>
  <si>
    <t xml:space="preserve">ΣΥΝΟΛΟ ΜΟΝΑΔΩΝ ΕΠΙΜΟΡΦΩΣΗΣ (ΑΝΩΤΑΤΟ 4 ΜΟΝΑΔΕΣ) </t>
  </si>
  <si>
    <t>ΣΥΝΟΛΟ ΜΟΝΑΔΩΝ ΞΕΝΩΝ ΓΛΩΣΣΩΝ (ΑΝΩΤΑΤΟ 4 ΜΟΝΑΔΕΣ)</t>
  </si>
  <si>
    <t>Δα) ΒΙΒΛΙΑ, ΣΥΛΛΟΓΙΚΟΙ ΤΟΜΟΙ, ΠΡΑΚΤΙΚΑ ΣΥΝΕΔΡΙΩΝ (ΑΝΩΤΑΤΟ 3 ΜΟΝΑΔΕΣ)</t>
  </si>
  <si>
    <t>ΣΥΝΟΛΟ ΜΟΝΑΔΩΝ ΒΙΒΛΙΩΝ, ΣΥΛΛΟΓΙΚΩΝ ΤΟΜΩΝ, ΠΡΑΚΤΙΚΩΝ ΣΥΝΕΔΡΙΩΝ (ΑΝΩΤΑΤΟ 3 ΜΟΝΑΔΕΣ)</t>
  </si>
  <si>
    <t>ΣΥΝΟΛΟ ΜΟΝΑΔΩΝ ΑΡΘΡΩΝ ΣΕ ΕΠΙΣΤΗΜΟΝΙΚΑ ΠΕΡΙΟΔΙΚΑ  (ΑΝΩΤΑΤΟ 2 ΜΟΝΑΔΕΣ)</t>
  </si>
  <si>
    <t>Δβ) ΑΡΘΡΑ ΣΕ ΕΠΙΣΤΗΜΟΝΙΚΑ ΠΕΡΙΟΔΙΚΑ  (ΑΝΩΤΑΤΟ 2 ΜΟΝΑΔΕΣ)</t>
  </si>
  <si>
    <t>ΣΥΝΟΛΟ ΜΟΝΑΔΩΝ ΣΥΓΓΡΑΦΙΚΟΥ - ΕΡΕΥΝΗΤΙΚΟΥ ΕΡΓΟΥ  (ΑΝΩΤΑΤΟ 5 ΜΟΝΑΔΕΣ)</t>
  </si>
  <si>
    <t>ΣΥΝΟΛΟ ΜΟΝΑΔΩΝ ΔΙΔΑΚΤΙΚΗΣ ΕΜΠΕΙΡΙΑΣ (ΑΝΩΤΑΤΟ 9 ΜΟΝΑΔΕΣ)</t>
  </si>
  <si>
    <t>ΣΥΝΟΛΟ ΜΟΝΑΔΩΝ ΣΥΜΜΕΤΟΧΗΣ ΣΕ ΕΡΕΥΝΗΤΙΚΑ ΠΡΟΓΡΑΜΜΑΤΑ (ΑΝΩΤΑΤΟ 4 ΜΟΝΑΔΕΣ)</t>
  </si>
  <si>
    <t>ΣΥΝΟΛΟ ΜΟΝΑΔΩΝ (ΑΝΩΤΑΤΟ 13 ΜΟΝΑΔΕΣ)</t>
  </si>
  <si>
    <t>ΣΥΝΟΛΟ ΜΟΝΑΔΩΝ ΑΣΚΗΣΗΣ ΚΑΘΗΚΟΝΤΩΝ ΔΙΕΥΘΥΝΤΗ, ΥΠΟΔΙΕΥΘΥΝΤΗ ΚΑΙ ΠΡΟΪΣΤΑΜΕΝΟΥ ΣΧΟΛΙΚΗΣ ΜΟΝΑΔΑΣ  (ΑΝΩΤΑΤΟ 6)</t>
  </si>
  <si>
    <t>ΣΥΝΟΛΟ ΜΟΝΑΔΩΝ ΔΙΟΙΚΗΤΙΚΗΣ - ΥΠΟΣΤΗΡΙΚΤΙΚΗΣ ΕΜΠΕΙΡΙΑΣ  (ΑΝΩΤΑΤΟ 12 ΜΟΝΑΔΕΣ)</t>
  </si>
  <si>
    <t>ΣΥΝΟΛΟ ΜΟΝΑΔΩΝ ΔΙΔΑΚΤΙΚΗΣ, ΣΥΜΒΟΥΛΕΥΤΙΚΗΣ - ΚΑΘΟΔΗΓΗΤΙΚΗΣ ΚΑΙ ΔΙΟΙΚΗΤΙΚΗΣ - ΥΠΟΣΤΗΡΙΚΤΙΚΗΣ ΕΜΠΕΙΡΙΑΣ (ΑΝΩΤΑΤΟ 27 ΜΟΝΑΔΕΣ)</t>
  </si>
  <si>
    <t>ΓΕΝΙΚΟ ΣΥΝΟΛΟ ΜΟΝΑΔΩΝ (ΑΝΩΤΑΤΟ 55 ΜΟΝΑΔΕΣ)</t>
  </si>
  <si>
    <t>ΒΙΒΛΙΑ ΔΙΕΘΝΩΝ ΕΚΔΟΤΙΚΩΝ ΟΙΚΩΝ ΜΕ ΔΙΕΘΝΗ ΜΟΝΑΔΙΚΟ ΑΡΙΘΜΟ ΒΙΒΛΙΟΥ (ISBN) (2 / ΒΙΒΛΙΟ)</t>
  </si>
  <si>
    <t>ΠΕ70</t>
  </si>
  <si>
    <t xml:space="preserve">ΙΩΑΝΝΗΣ </t>
  </si>
  <si>
    <t xml:space="preserve">ΧΡΗΣΤΟΣ </t>
  </si>
  <si>
    <t xml:space="preserve">ΒΙΣΩΚΑΛΗ </t>
  </si>
  <si>
    <t xml:space="preserve">ΔΗΜΗΤΡΙΟΣ </t>
  </si>
  <si>
    <t xml:space="preserve">ΓΕΩΡΓΙΟΣ </t>
  </si>
  <si>
    <t>ΑΠΟΣΤΟΛΟΣ</t>
  </si>
  <si>
    <t xml:space="preserve">ΔΗΜΗΤΡΑ </t>
  </si>
  <si>
    <t>ΠΕΤΚΟΣ</t>
  </si>
  <si>
    <t xml:space="preserve">ΑΘΑΝΑΣΙΟΣ </t>
  </si>
  <si>
    <t>ΙΦΙΓΕΝΕΙΑ</t>
  </si>
  <si>
    <t xml:space="preserve">ΚΕΔΑΣΥ ΦΘΟΙΩΤΙΔΑΣ </t>
  </si>
  <si>
    <t xml:space="preserve">ΒΟΥΡΛΕΤΣΗΣ </t>
  </si>
  <si>
    <t>ΑΝΔΡΕΑ</t>
  </si>
  <si>
    <t xml:space="preserve">ΓΚΙΟΛΕΣ </t>
  </si>
  <si>
    <t xml:space="preserve">ΚΑΜΠΟΥΡΑΚΗ </t>
  </si>
  <si>
    <t xml:space="preserve">ΕΥΦΡΟΣΥΝΗ </t>
  </si>
  <si>
    <t xml:space="preserve">ΜΠΑΜΠΕ </t>
  </si>
  <si>
    <t xml:space="preserve">ΚΛΕΟΠΑΤΡΑ </t>
  </si>
  <si>
    <t xml:space="preserve">ΜΥΛΩΝΑ </t>
  </si>
  <si>
    <t xml:space="preserve">ΑΓΓΕΛΙΚΗ </t>
  </si>
  <si>
    <t>ΠΕ29</t>
  </si>
  <si>
    <t xml:space="preserve">ΠΕΡΡΑΚΗ </t>
  </si>
  <si>
    <t xml:space="preserve"> ΚΥΡΙΑΚΗ</t>
  </si>
  <si>
    <t xml:space="preserve"> ΝΙΚΟΛΑΟΣ </t>
  </si>
  <si>
    <t xml:space="preserve">ΑΓΓΕΛΟΣ </t>
  </si>
  <si>
    <t xml:space="preserve">ΑΝΑΣΤΑΣΙΟΣ </t>
  </si>
  <si>
    <t xml:space="preserve">ΠΙΤΣΙΝΟΥ </t>
  </si>
  <si>
    <t xml:space="preserve">ΤΖΑΝΗ </t>
  </si>
  <si>
    <t>ΣΚΑΓΙΑΣ</t>
  </si>
  <si>
    <t xml:space="preserve"> ΙΩΑΝΝΗΣ </t>
  </si>
  <si>
    <t xml:space="preserve">ΣΚΕΒΑ </t>
  </si>
  <si>
    <t xml:space="preserve">ΑΥΓΗ </t>
  </si>
  <si>
    <t xml:space="preserve">ΓΡΗΓΟΡΙΟΣ </t>
  </si>
  <si>
    <t xml:space="preserve">3 ΔΣ ΓΛΥΚΩΝ ΝΕΡΩΝ </t>
  </si>
  <si>
    <t xml:space="preserve">ΠΕ79.01 </t>
  </si>
  <si>
    <t xml:space="preserve">1 ΔΣ ΝΕΩΝ ΠΑΛΑΤΙΩΝ </t>
  </si>
  <si>
    <t xml:space="preserve">Π.Ε Β ΄ΑΘΗΝΑΣ </t>
  </si>
  <si>
    <t>ΔΣ ΒΑΡΝΑΒΑ</t>
  </si>
  <si>
    <t>ΕΕΕΕΚ ΠΙΚΠΑ ΠΕΝΤΕΛΗΣ</t>
  </si>
  <si>
    <t>ΠΕ08</t>
  </si>
  <si>
    <t>4 ΔΣ ΑΣΠΡΟΠΥΡΓΟΥ</t>
  </si>
  <si>
    <t>7 ΔΣ ΑΡΤΕΜΙΔΑΣ</t>
  </si>
  <si>
    <t>ΠΕ30</t>
  </si>
  <si>
    <t>ΕΙΔΙΚΟ ΔΣ ΠΙΚΠΑ ΒΟΥΛΑΣ</t>
  </si>
  <si>
    <t xml:space="preserve">ΔΣ ΒΑΡΥΜΠΟΜΠΗΣ </t>
  </si>
  <si>
    <t>1 ΚΕΔΑΣΥ ΑΝΑΤΟΛΙΚΗΣ ΑΤΤΙΚΗΣ</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</si>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</sst>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7" x14ac:knownFonts="1">
    <font>
      <sz val="11"/>
      <color theme="1"/>
      <name val="Calibri"/>
      <family val="2"/>
      <charset val="161"/>
      <scheme val="minor"/>
    </font>
    <font>
      <b/>
      <sz val="13"/>
      <color theme="1"/>
      <name val="Calibri"/>
      <family val="2"/>
      <charset val="161"/>
      <scheme val="minor"/>
    </font>
    <font>
      <sz val="13"/>
      <color theme="1"/>
      <name val="Calibri"/>
      <family val="2"/>
      <charset val="161"/>
      <scheme val="minor"/>
    </font>
    <font>
      <b/>
      <i/>
      <sz val="13"/>
      <color theme="1"/>
      <name val="Calibri"/>
      <family val="2"/>
      <charset val="161"/>
      <scheme val="minor"/>
    </font>
    <font>
      <sz val="13"/>
      <name val="Calibri"/>
      <family val="2"/>
      <charset val="161"/>
      <scheme val="minor"/>
    </font>
    <font>
      <sz val="11"/>
      <name val="Calibri"/>
      <family val="2"/>
      <charset val="161"/>
    </font>
    <font>
      <sz val="11"/>
      <name val="Calibri"/>
      <family val="2"/>
      <charset val="161"/>
      <scheme val="minor"/>
    </font>
  </fonts>
  <fills count="16">
    <fill>
      <patternFill patternType="none"/>
    </fill>
    <fill>
      <patternFill patternType="gray125"/>
    </fill>
    <fill>
      <patternFill patternType="solid">
        <fgColor theme="7" tint="0.59999389629810485"/>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rgb="FFF0B6BA"/>
        <bgColor indexed="64"/>
      </patternFill>
    </fill>
    <fill>
      <patternFill patternType="solid">
        <fgColor rgb="FFDDDBDB"/>
        <bgColor indexed="64"/>
      </patternFill>
    </fill>
    <fill>
      <patternFill patternType="solid">
        <fgColor rgb="FFFFBDFF"/>
        <bgColor indexed="64"/>
      </patternFill>
    </fill>
    <fill>
      <patternFill patternType="solid">
        <fgColor theme="7" tint="0.39994506668294322"/>
        <bgColor indexed="64"/>
      </patternFill>
    </fill>
    <fill>
      <patternFill patternType="solid">
        <fgColor rgb="FFB9F9C8"/>
        <bgColor indexed="64"/>
      </patternFill>
    </fill>
    <fill>
      <patternFill patternType="solid">
        <fgColor rgb="FFFFE699"/>
        <bgColor indexed="64"/>
      </patternFill>
    </fill>
    <fill>
      <patternFill patternType="solid">
        <fgColor theme="3" tint="0.39994506668294322"/>
        <bgColor indexed="64"/>
      </patternFill>
    </fill>
    <fill>
      <patternFill patternType="solid">
        <fgColor rgb="FF0DC0FF"/>
        <bgColor indexed="64"/>
      </patternFill>
    </fill>
    <fill>
      <patternFill patternType="solid">
        <fgColor theme="0"/>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77">
    <xf numFmtId="0" fontId="0" fillId="0" borderId="0" xfId="0"/>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wrapText="1"/>
      <protection locked="0"/>
    </xf>
    <xf numFmtId="0" fontId="2" fillId="14" borderId="0" xfId="0" applyFont="1" applyFill="1" applyAlignment="1" applyProtection="1">
      <alignment vertical="center"/>
      <protection locked="0"/>
    </xf>
    <xf numFmtId="0" fontId="2" fillId="0" borderId="0" xfId="0" applyFont="1" applyAlignment="1" applyProtection="1">
      <alignment vertical="center" wrapText="1"/>
      <protection locked="0"/>
    </xf>
    <xf numFmtId="0" fontId="4"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0" fontId="1" fillId="8"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15" borderId="1" xfId="0"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164"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wrapText="1"/>
    </xf>
    <xf numFmtId="164" fontId="6" fillId="0" borderId="1" xfId="0" applyNumberFormat="1" applyFont="1" applyBorder="1" applyAlignment="1">
      <alignment vertical="center"/>
    </xf>
    <xf numFmtId="164" fontId="6" fillId="0" borderId="1" xfId="0" quotePrefix="1" applyNumberFormat="1" applyFont="1" applyBorder="1" applyAlignment="1">
      <alignment horizontal="center" vertical="center"/>
    </xf>
    <xf numFmtId="164" fontId="6" fillId="0" borderId="0" xfId="0" applyNumberFormat="1" applyFont="1" applyAlignment="1">
      <alignment horizontal="center" vertical="center"/>
    </xf>
    <xf numFmtId="0" fontId="1" fillId="6" borderId="8"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7"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1" fillId="13" borderId="10" xfId="0" applyFont="1" applyFill="1" applyBorder="1" applyAlignment="1">
      <alignment horizontal="center" vertical="center" wrapText="1"/>
    </xf>
    <xf numFmtId="0" fontId="1" fillId="13" borderId="11" xfId="0" applyFont="1" applyFill="1" applyBorder="1" applyAlignment="1">
      <alignment horizontal="center" vertical="center" wrapText="1"/>
    </xf>
    <xf numFmtId="0" fontId="1" fillId="13" borderId="1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0" borderId="5" xfId="0" applyBorder="1" applyAlignment="1">
      <alignment horizontal="center" vertical="center" wrapText="1"/>
    </xf>
    <xf numFmtId="0" fontId="0" fillId="6" borderId="5" xfId="0" applyFill="1" applyBorder="1" applyAlignment="1">
      <alignment horizontal="center" vertical="center" wrapText="1"/>
    </xf>
    <xf numFmtId="0" fontId="0" fillId="0" borderId="6" xfId="0" applyBorder="1" applyAlignment="1">
      <alignment horizontal="center" vertical="center" wrapText="1"/>
    </xf>
    <xf numFmtId="0" fontId="1" fillId="12"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11" borderId="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3" xfId="0" applyFill="1" applyBorder="1" applyAlignment="1">
      <alignment horizontal="center" vertical="center" wrapText="1"/>
    </xf>
    <xf numFmtId="0" fontId="1" fillId="4" borderId="4"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11" borderId="5" xfId="0" applyFill="1" applyBorder="1" applyAlignment="1">
      <alignment horizontal="center" vertical="center" wrapText="1"/>
    </xf>
    <xf numFmtId="0" fontId="1" fillId="6"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7" borderId="7" xfId="0" applyFill="1" applyBorder="1" applyAlignment="1">
      <alignment horizontal="center" vertical="center" wrapText="1"/>
    </xf>
    <xf numFmtId="0" fontId="1" fillId="9" borderId="4" xfId="0" applyFont="1" applyFill="1" applyBorder="1" applyAlignment="1">
      <alignment horizontal="center" vertical="center" wrapText="1"/>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1" fillId="10" borderId="4" xfId="0" applyFont="1" applyFill="1" applyBorder="1" applyAlignment="1">
      <alignment horizontal="center" vertic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1" fillId="10" borderId="2" xfId="0" applyFont="1" applyFill="1" applyBorder="1" applyAlignment="1">
      <alignment horizontal="center" vertical="center" wrapText="1"/>
    </xf>
    <xf numFmtId="0" fontId="0" fillId="10" borderId="3" xfId="0" applyFill="1" applyBorder="1" applyAlignment="1">
      <alignment horizontal="center" vertical="center" wrapText="1"/>
    </xf>
    <xf numFmtId="0" fontId="1" fillId="8"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1"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1" fillId="5" borderId="4"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1" fillId="4" borderId="2" xfId="0" applyFont="1" applyFill="1" applyBorder="1" applyAlignment="1">
      <alignment horizontal="center" vertical="center" wrapText="1"/>
    </xf>
    <xf numFmtId="0" fontId="0" fillId="4" borderId="3" xfId="0"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Κανονικό" xfId="0" builtinId="0"/>
  </cellStyles>
  <dxfs count="0"/>
  <tableStyles count="0" defaultTableStyle="TableStyleMedium2" defaultPivotStyle="PivotStyleLight16"/>
  <colors>
    <mruColors>
      <color rgb="FFFFABAD"/>
      <color rgb="FFFF99FF"/>
      <color rgb="FFFF4B4B"/>
      <color rgb="FFFFE699"/>
      <color rgb="FFE58CEC"/>
      <color rgb="FF0DC0FF"/>
      <color rgb="FF669900"/>
      <color rgb="FFDDDBDB"/>
      <color rgb="FFFF7C80"/>
      <color rgb="FFB9F9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W84"/>
  <sheetViews>
    <sheetView tabSelected="1" zoomScale="75" zoomScaleNormal="70" workbookViewId="0">
      <pane xSplit="7" ySplit="4" topLeftCell="H5" activePane="bottomRight" state="frozen"/>
      <selection pane="topRight" activeCell="H1" sqref="H1"/>
      <selection pane="bottomLeft" activeCell="A5" sqref="A5"/>
      <selection pane="bottomRight" activeCell="L5" sqref="L5"/>
    </sheetView>
  </sheetViews>
  <sheetFormatPr defaultColWidth="9.140625" defaultRowHeight="17.25" x14ac:dyDescent="0.25"/>
  <cols>
    <col min="1" max="1" width="5.85546875" style="2" bestFit="1" customWidth="1"/>
    <col min="2" max="2" width="29" style="1" bestFit="1" customWidth="1"/>
    <col min="3" max="4" width="17.85546875" style="1" bestFit="1" customWidth="1"/>
    <col min="5" max="5" width="14" style="1" bestFit="1" customWidth="1"/>
    <col min="6" max="6" width="17.140625" style="3" customWidth="1"/>
    <col min="7" max="7" width="28.5703125" style="5" customWidth="1"/>
    <col min="8" max="16" width="15.5703125" style="1" customWidth="1"/>
    <col min="17" max="17" width="20.7109375" style="1" customWidth="1"/>
    <col min="18" max="19" width="21" style="1" customWidth="1"/>
    <col min="20" max="20" width="21" style="2" customWidth="1"/>
    <col min="21" max="21" width="26.28515625" style="1" customWidth="1"/>
    <col min="22" max="22" width="21" style="1" customWidth="1"/>
    <col min="23" max="25" width="21" style="2" customWidth="1"/>
    <col min="26" max="26" width="20.85546875" style="2" customWidth="1"/>
    <col min="27" max="31" width="15.7109375" style="2" customWidth="1"/>
    <col min="32" max="32" width="15.7109375" style="5" customWidth="1"/>
    <col min="33" max="33" width="20.85546875" style="2" customWidth="1"/>
    <col min="34" max="47" width="17.7109375" style="2" customWidth="1"/>
    <col min="48" max="48" width="20.7109375" style="2" customWidth="1"/>
    <col min="49" max="49" width="32.28515625" style="2" customWidth="1"/>
    <col min="50" max="50" width="25.7109375" style="2" customWidth="1"/>
    <col min="51" max="51" width="41.42578125" style="2" customWidth="1"/>
    <col min="52" max="52" width="31" style="2" customWidth="1"/>
    <col min="53" max="53" width="20.85546875" style="2" customWidth="1"/>
    <col min="54" max="54" width="31" style="2" customWidth="1"/>
    <col min="55" max="56" width="29.7109375" style="2" customWidth="1"/>
    <col min="57" max="58" width="20.7109375" style="2" customWidth="1"/>
    <col min="59" max="59" width="29.7109375" style="2" customWidth="1"/>
    <col min="60" max="62" width="24.85546875" style="2" customWidth="1"/>
    <col min="63" max="63" width="32.140625" style="2" customWidth="1"/>
    <col min="64" max="64" width="20.7109375" style="2" customWidth="1"/>
    <col min="65" max="65" width="86.7109375" style="1" customWidth="1"/>
    <col min="66" max="66" width="24.85546875" style="2" customWidth="1"/>
    <col min="67" max="67" width="20.7109375" style="1" customWidth="1"/>
    <col min="68" max="68" width="25.7109375" style="1" customWidth="1"/>
    <col min="69" max="69" width="40" style="1" customWidth="1"/>
    <col min="70" max="101" width="9.140625" style="4"/>
    <col min="102" max="16384" width="9.140625" style="2"/>
  </cols>
  <sheetData>
    <row r="1" spans="1:69" ht="51" customHeight="1" x14ac:dyDescent="0.25">
      <c r="A1" s="74" t="s">
        <v>6</v>
      </c>
      <c r="B1" s="74" t="s">
        <v>1</v>
      </c>
      <c r="C1" s="74" t="s">
        <v>2</v>
      </c>
      <c r="D1" s="74" t="s">
        <v>3</v>
      </c>
      <c r="E1" s="74" t="s">
        <v>4</v>
      </c>
      <c r="F1" s="74" t="s">
        <v>0</v>
      </c>
      <c r="G1" s="74" t="s">
        <v>5</v>
      </c>
      <c r="H1" s="45" t="s">
        <v>71</v>
      </c>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42" t="s">
        <v>55</v>
      </c>
      <c r="AY1" s="45" t="s">
        <v>70</v>
      </c>
      <c r="AZ1" s="51"/>
      <c r="BA1" s="51"/>
      <c r="BB1" s="51"/>
      <c r="BC1" s="51"/>
      <c r="BD1" s="51"/>
      <c r="BE1" s="51"/>
      <c r="BF1" s="51"/>
      <c r="BG1" s="51"/>
      <c r="BH1" s="51"/>
      <c r="BI1" s="51"/>
      <c r="BJ1" s="51"/>
      <c r="BK1" s="51"/>
      <c r="BL1" s="51"/>
      <c r="BM1" s="51"/>
      <c r="BN1" s="51"/>
      <c r="BO1" s="41"/>
      <c r="BP1" s="42" t="s">
        <v>88</v>
      </c>
      <c r="BQ1" s="35" t="s">
        <v>89</v>
      </c>
    </row>
    <row r="2" spans="1:69" ht="51" customHeight="1" x14ac:dyDescent="0.25">
      <c r="A2" s="75"/>
      <c r="B2" s="75"/>
      <c r="C2" s="75"/>
      <c r="D2" s="75"/>
      <c r="E2" s="75"/>
      <c r="F2" s="75"/>
      <c r="G2" s="75"/>
      <c r="H2" s="53" t="s">
        <v>30</v>
      </c>
      <c r="I2" s="67"/>
      <c r="J2" s="67"/>
      <c r="K2" s="67"/>
      <c r="L2" s="67"/>
      <c r="M2" s="67"/>
      <c r="N2" s="67"/>
      <c r="O2" s="67"/>
      <c r="P2" s="68"/>
      <c r="Q2" s="32" t="s">
        <v>75</v>
      </c>
      <c r="R2" s="69" t="s">
        <v>31</v>
      </c>
      <c r="S2" s="70"/>
      <c r="T2" s="70"/>
      <c r="U2" s="70"/>
      <c r="V2" s="70"/>
      <c r="W2" s="70"/>
      <c r="X2" s="70"/>
      <c r="Y2" s="71"/>
      <c r="Z2" s="32" t="s">
        <v>76</v>
      </c>
      <c r="AA2" s="48" t="s">
        <v>32</v>
      </c>
      <c r="AB2" s="49"/>
      <c r="AC2" s="49"/>
      <c r="AD2" s="49"/>
      <c r="AE2" s="49"/>
      <c r="AF2" s="50"/>
      <c r="AG2" s="32" t="s">
        <v>77</v>
      </c>
      <c r="AH2" s="28" t="s">
        <v>33</v>
      </c>
      <c r="AI2" s="29"/>
      <c r="AJ2" s="29"/>
      <c r="AK2" s="29"/>
      <c r="AL2" s="29"/>
      <c r="AM2" s="29"/>
      <c r="AN2" s="29"/>
      <c r="AO2" s="29"/>
      <c r="AP2" s="29"/>
      <c r="AQ2" s="29"/>
      <c r="AR2" s="29"/>
      <c r="AS2" s="29"/>
      <c r="AT2" s="30"/>
      <c r="AU2" s="31"/>
      <c r="AV2" s="32" t="s">
        <v>82</v>
      </c>
      <c r="AW2" s="11" t="s">
        <v>54</v>
      </c>
      <c r="AX2" s="43"/>
      <c r="AY2" s="55" t="s">
        <v>59</v>
      </c>
      <c r="AZ2" s="39"/>
      <c r="BA2" s="39"/>
      <c r="BB2" s="39"/>
      <c r="BC2" s="39"/>
      <c r="BD2" s="39"/>
      <c r="BE2" s="41"/>
      <c r="BF2" s="32" t="s">
        <v>85</v>
      </c>
      <c r="BG2" s="12" t="s">
        <v>74</v>
      </c>
      <c r="BH2" s="58" t="s">
        <v>60</v>
      </c>
      <c r="BI2" s="59"/>
      <c r="BJ2" s="59"/>
      <c r="BK2" s="59"/>
      <c r="BL2" s="59"/>
      <c r="BM2" s="59"/>
      <c r="BN2" s="60"/>
      <c r="BO2" s="32" t="s">
        <v>87</v>
      </c>
      <c r="BP2" s="43"/>
      <c r="BQ2" s="36"/>
    </row>
    <row r="3" spans="1:69" ht="51" customHeight="1" x14ac:dyDescent="0.25">
      <c r="A3" s="75"/>
      <c r="B3" s="75"/>
      <c r="C3" s="75"/>
      <c r="D3" s="75"/>
      <c r="E3" s="75"/>
      <c r="F3" s="75"/>
      <c r="G3" s="75"/>
      <c r="H3" s="65" t="s">
        <v>8</v>
      </c>
      <c r="I3" s="65" t="s">
        <v>9</v>
      </c>
      <c r="J3" s="65" t="s">
        <v>10</v>
      </c>
      <c r="K3" s="65" t="s">
        <v>34</v>
      </c>
      <c r="L3" s="65" t="s">
        <v>7</v>
      </c>
      <c r="M3" s="65" t="s">
        <v>35</v>
      </c>
      <c r="N3" s="65" t="s">
        <v>13</v>
      </c>
      <c r="O3" s="65" t="s">
        <v>14</v>
      </c>
      <c r="P3" s="65" t="s">
        <v>15</v>
      </c>
      <c r="Q3" s="34"/>
      <c r="R3" s="46" t="s">
        <v>36</v>
      </c>
      <c r="S3" s="46" t="s">
        <v>37</v>
      </c>
      <c r="T3" s="46" t="s">
        <v>38</v>
      </c>
      <c r="U3" s="46" t="s">
        <v>18</v>
      </c>
      <c r="V3" s="46" t="s">
        <v>39</v>
      </c>
      <c r="W3" s="46" t="s">
        <v>51</v>
      </c>
      <c r="X3" s="46" t="s">
        <v>40</v>
      </c>
      <c r="Y3" s="46" t="s">
        <v>52</v>
      </c>
      <c r="Z3" s="34"/>
      <c r="AA3" s="72" t="s">
        <v>41</v>
      </c>
      <c r="AB3" s="72" t="s">
        <v>42</v>
      </c>
      <c r="AC3" s="72" t="s">
        <v>43</v>
      </c>
      <c r="AD3" s="72" t="s">
        <v>44</v>
      </c>
      <c r="AE3" s="72" t="s">
        <v>45</v>
      </c>
      <c r="AF3" s="72" t="s">
        <v>46</v>
      </c>
      <c r="AG3" s="34"/>
      <c r="AH3" s="38" t="s">
        <v>78</v>
      </c>
      <c r="AI3" s="40"/>
      <c r="AJ3" s="40"/>
      <c r="AK3" s="40"/>
      <c r="AL3" s="40"/>
      <c r="AM3" s="40"/>
      <c r="AN3" s="40"/>
      <c r="AO3" s="40"/>
      <c r="AP3" s="40"/>
      <c r="AQ3" s="41"/>
      <c r="AR3" s="32" t="s">
        <v>79</v>
      </c>
      <c r="AS3" s="38" t="s">
        <v>81</v>
      </c>
      <c r="AT3" s="39"/>
      <c r="AU3" s="32" t="s">
        <v>80</v>
      </c>
      <c r="AV3" s="34"/>
      <c r="AW3" s="63" t="s">
        <v>53</v>
      </c>
      <c r="AX3" s="43"/>
      <c r="AY3" s="53" t="s">
        <v>56</v>
      </c>
      <c r="AZ3" s="41"/>
      <c r="BA3" s="32" t="s">
        <v>83</v>
      </c>
      <c r="BB3" s="46" t="s">
        <v>58</v>
      </c>
      <c r="BC3" s="48" t="s">
        <v>57</v>
      </c>
      <c r="BD3" s="41"/>
      <c r="BE3" s="32" t="s">
        <v>84</v>
      </c>
      <c r="BF3" s="34"/>
      <c r="BG3" s="52" t="s">
        <v>73</v>
      </c>
      <c r="BH3" s="55" t="s">
        <v>68</v>
      </c>
      <c r="BI3" s="56"/>
      <c r="BJ3" s="56"/>
      <c r="BK3" s="57"/>
      <c r="BL3" s="32" t="s">
        <v>86</v>
      </c>
      <c r="BM3" s="61" t="s">
        <v>72</v>
      </c>
      <c r="BN3" s="61" t="s">
        <v>69</v>
      </c>
      <c r="BO3" s="54"/>
      <c r="BP3" s="43"/>
      <c r="BQ3" s="36"/>
    </row>
    <row r="4" spans="1:69" ht="372" customHeight="1" x14ac:dyDescent="0.25">
      <c r="A4" s="76"/>
      <c r="B4" s="76"/>
      <c r="C4" s="76"/>
      <c r="D4" s="76"/>
      <c r="E4" s="76"/>
      <c r="F4" s="76"/>
      <c r="G4" s="76"/>
      <c r="H4" s="66"/>
      <c r="I4" s="66" t="s">
        <v>9</v>
      </c>
      <c r="J4" s="66" t="s">
        <v>10</v>
      </c>
      <c r="K4" s="66" t="s">
        <v>11</v>
      </c>
      <c r="L4" s="66" t="s">
        <v>7</v>
      </c>
      <c r="M4" s="66" t="s">
        <v>12</v>
      </c>
      <c r="N4" s="66" t="s">
        <v>13</v>
      </c>
      <c r="O4" s="66" t="s">
        <v>14</v>
      </c>
      <c r="P4" s="66" t="s">
        <v>15</v>
      </c>
      <c r="Q4" s="33"/>
      <c r="R4" s="47"/>
      <c r="S4" s="47" t="s">
        <v>16</v>
      </c>
      <c r="T4" s="47" t="s">
        <v>17</v>
      </c>
      <c r="U4" s="47" t="s">
        <v>18</v>
      </c>
      <c r="V4" s="47" t="s">
        <v>19</v>
      </c>
      <c r="W4" s="47" t="s">
        <v>20</v>
      </c>
      <c r="X4" s="47" t="s">
        <v>21</v>
      </c>
      <c r="Y4" s="47" t="s">
        <v>22</v>
      </c>
      <c r="Z4" s="33"/>
      <c r="AA4" s="73"/>
      <c r="AB4" s="73"/>
      <c r="AC4" s="73"/>
      <c r="AD4" s="73"/>
      <c r="AE4" s="73"/>
      <c r="AF4" s="73"/>
      <c r="AG4" s="33"/>
      <c r="AH4" s="17" t="s">
        <v>90</v>
      </c>
      <c r="AI4" s="17" t="s">
        <v>47</v>
      </c>
      <c r="AJ4" s="17" t="s">
        <v>25</v>
      </c>
      <c r="AK4" s="17" t="s">
        <v>26</v>
      </c>
      <c r="AL4" s="17" t="s">
        <v>48</v>
      </c>
      <c r="AM4" s="17" t="s">
        <v>23</v>
      </c>
      <c r="AN4" s="17" t="s">
        <v>49</v>
      </c>
      <c r="AO4" s="17" t="s">
        <v>24</v>
      </c>
      <c r="AP4" s="17" t="s">
        <v>50</v>
      </c>
      <c r="AQ4" s="17" t="s">
        <v>29</v>
      </c>
      <c r="AR4" s="33"/>
      <c r="AS4" s="17" t="s">
        <v>28</v>
      </c>
      <c r="AT4" s="15" t="s">
        <v>27</v>
      </c>
      <c r="AU4" s="33"/>
      <c r="AV4" s="33"/>
      <c r="AW4" s="64"/>
      <c r="AX4" s="44"/>
      <c r="AY4" s="13" t="s">
        <v>61</v>
      </c>
      <c r="AZ4" s="18"/>
      <c r="BA4" s="33"/>
      <c r="BB4" s="33"/>
      <c r="BC4" s="14" t="s">
        <v>62</v>
      </c>
      <c r="BD4" s="14" t="s">
        <v>63</v>
      </c>
      <c r="BE4" s="33"/>
      <c r="BF4" s="33"/>
      <c r="BG4" s="33"/>
      <c r="BH4" s="16" t="s">
        <v>66</v>
      </c>
      <c r="BI4" s="16" t="s">
        <v>65</v>
      </c>
      <c r="BJ4" s="16" t="s">
        <v>64</v>
      </c>
      <c r="BK4" s="16" t="s">
        <v>67</v>
      </c>
      <c r="BL4" s="33"/>
      <c r="BM4" s="33"/>
      <c r="BN4" s="62"/>
      <c r="BO4" s="33"/>
      <c r="BP4" s="44"/>
      <c r="BQ4" s="37"/>
    </row>
    <row r="5" spans="1:69" s="6" customFormat="1" ht="69" customHeight="1" x14ac:dyDescent="0.3">
      <c r="A5" s="19">
        <v>1</v>
      </c>
      <c r="B5" s="20" t="s">
        <v>122</v>
      </c>
      <c r="C5" s="19" t="s">
        <v>123</v>
      </c>
      <c r="D5" s="19" t="s">
        <v>124</v>
      </c>
      <c r="E5" s="19" t="s">
        <v>91</v>
      </c>
      <c r="F5" s="21" t="s">
        <v>137</v>
      </c>
      <c r="G5" s="22"/>
      <c r="H5" s="23"/>
      <c r="I5" s="23"/>
      <c r="J5" s="23">
        <v>4</v>
      </c>
      <c r="K5" s="23"/>
      <c r="L5" s="23">
        <v>2</v>
      </c>
      <c r="M5" s="23"/>
      <c r="N5" s="23"/>
      <c r="O5" s="23"/>
      <c r="P5" s="23"/>
      <c r="Q5" s="23">
        <f t="shared" ref="Q5:Q15" si="0">IF(SUM(H5:P5)&gt;13,13,SUM(H5:P5))</f>
        <v>6</v>
      </c>
      <c r="R5" s="23"/>
      <c r="S5" s="23">
        <v>2</v>
      </c>
      <c r="T5" s="23">
        <v>1</v>
      </c>
      <c r="U5" s="23">
        <v>0.3</v>
      </c>
      <c r="V5" s="23">
        <v>1</v>
      </c>
      <c r="W5" s="23"/>
      <c r="X5" s="23"/>
      <c r="Y5" s="23"/>
      <c r="Z5" s="23">
        <v>4</v>
      </c>
      <c r="AA5" s="23">
        <v>3</v>
      </c>
      <c r="AB5" s="23"/>
      <c r="AC5" s="23"/>
      <c r="AD5" s="23"/>
      <c r="AE5" s="23"/>
      <c r="AF5" s="24">
        <v>0.5</v>
      </c>
      <c r="AG5" s="23">
        <f t="shared" ref="AG5:AG15" si="1">IF(SUM(AA5:AF5)&gt;4,4,SUM(AA5:AF5))</f>
        <v>3.5</v>
      </c>
      <c r="AH5" s="23"/>
      <c r="AI5" s="23"/>
      <c r="AJ5" s="23"/>
      <c r="AK5" s="23"/>
      <c r="AL5" s="23"/>
      <c r="AM5" s="23"/>
      <c r="AN5" s="23"/>
      <c r="AO5" s="23"/>
      <c r="AP5" s="23"/>
      <c r="AQ5" s="23"/>
      <c r="AR5" s="23">
        <f t="shared" ref="AR5:AR15" si="2">IF(SUM(AH5:AQ5)&gt;3,3,SUM(AH5:AQ5))</f>
        <v>0</v>
      </c>
      <c r="AS5" s="23"/>
      <c r="AT5" s="23"/>
      <c r="AU5" s="23">
        <f t="shared" ref="AU5:AU15" si="3">IF(SUM(AS5:AT5)&gt;2,2,SUM(AS5:AT5))</f>
        <v>0</v>
      </c>
      <c r="AV5" s="23">
        <f t="shared" ref="AV5:AV15" si="4">SUM(AR5+AU5)</f>
        <v>0</v>
      </c>
      <c r="AW5" s="23"/>
      <c r="AX5" s="23">
        <f t="shared" ref="AX5:AX15" si="5">IF(SUM(Q5+Z5+AG5+AV5+AW5)&gt;28,28,SUM(Q5+Z5+AG5+AV5+AW5))</f>
        <v>13.5</v>
      </c>
      <c r="AY5" s="23">
        <v>22.75</v>
      </c>
      <c r="AZ5" s="23"/>
      <c r="BA5" s="23">
        <f t="shared" ref="BA5:BA15" si="6">IF(SUM(AY5:AZ5)&gt;9,9,SUM(AY5:AZ5))</f>
        <v>9</v>
      </c>
      <c r="BB5" s="23"/>
      <c r="BC5" s="23"/>
      <c r="BD5" s="23">
        <v>1</v>
      </c>
      <c r="BE5" s="23">
        <f t="shared" ref="BE5:BE15" si="7">IF(SUM(BC5:BD5)&gt;4,4,SUM(BC5:BD5))</f>
        <v>1</v>
      </c>
      <c r="BF5" s="23">
        <f t="shared" ref="BF5:BF15" si="8">IF(SUM(BA5+BB5+BE5)&gt;13,13,SUM(BA5+BB5+BE5))</f>
        <v>10</v>
      </c>
      <c r="BG5" s="23"/>
      <c r="BH5" s="23"/>
      <c r="BI5" s="23"/>
      <c r="BJ5" s="23"/>
      <c r="BK5" s="23"/>
      <c r="BL5" s="23">
        <f t="shared" ref="BL5:BL15" si="9">IF(SUM(BH5:BK5)&gt;6,6,SUM(BH5:BK5))</f>
        <v>0</v>
      </c>
      <c r="BM5" s="23">
        <v>2</v>
      </c>
      <c r="BN5" s="23"/>
      <c r="BO5" s="23">
        <f t="shared" ref="BO5:BO15" si="10">IF(SUM(BL5+BM5+BN5)&gt;12,12,SUM(BL5+BM5+BN5))</f>
        <v>2</v>
      </c>
      <c r="BP5" s="23">
        <f t="shared" ref="BP5:BP15" si="11">IF(SUM(BF5+BG5+BO5)&gt;27,27,SUM(BF5+BG5+BO5))</f>
        <v>12</v>
      </c>
      <c r="BQ5" s="23">
        <f t="shared" ref="BQ5:BQ15" si="12">SUM(AX5+BP5)</f>
        <v>25.5</v>
      </c>
    </row>
    <row r="6" spans="1:69" s="6" customFormat="1" ht="85.5" customHeight="1" x14ac:dyDescent="0.3">
      <c r="A6" s="19">
        <v>2</v>
      </c>
      <c r="B6" s="19" t="s">
        <v>94</v>
      </c>
      <c r="C6" s="19" t="s">
        <v>101</v>
      </c>
      <c r="D6" s="19" t="s">
        <v>100</v>
      </c>
      <c r="E6" s="19" t="s">
        <v>91</v>
      </c>
      <c r="F6" s="21" t="s">
        <v>102</v>
      </c>
      <c r="G6" s="22"/>
      <c r="H6" s="23"/>
      <c r="I6" s="23"/>
      <c r="J6" s="23">
        <v>4</v>
      </c>
      <c r="K6" s="23"/>
      <c r="L6" s="23">
        <v>2</v>
      </c>
      <c r="M6" s="23"/>
      <c r="N6" s="23"/>
      <c r="O6" s="23"/>
      <c r="P6" s="23"/>
      <c r="Q6" s="23">
        <f t="shared" si="0"/>
        <v>6</v>
      </c>
      <c r="R6" s="23"/>
      <c r="S6" s="23"/>
      <c r="T6" s="23">
        <v>1</v>
      </c>
      <c r="U6" s="23"/>
      <c r="V6" s="23">
        <v>1</v>
      </c>
      <c r="W6" s="23"/>
      <c r="X6" s="23">
        <v>1</v>
      </c>
      <c r="Y6" s="23"/>
      <c r="Z6" s="23">
        <v>3</v>
      </c>
      <c r="AA6" s="23">
        <v>3</v>
      </c>
      <c r="AB6" s="23"/>
      <c r="AC6" s="23"/>
      <c r="AD6" s="23"/>
      <c r="AE6" s="23"/>
      <c r="AF6" s="24"/>
      <c r="AG6" s="23">
        <f t="shared" si="1"/>
        <v>3</v>
      </c>
      <c r="AH6" s="23"/>
      <c r="AI6" s="23"/>
      <c r="AJ6" s="23"/>
      <c r="AK6" s="23"/>
      <c r="AL6" s="23"/>
      <c r="AM6" s="23"/>
      <c r="AN6" s="23"/>
      <c r="AO6" s="23"/>
      <c r="AP6" s="23"/>
      <c r="AQ6" s="23"/>
      <c r="AR6" s="23">
        <f t="shared" si="2"/>
        <v>0</v>
      </c>
      <c r="AS6" s="23"/>
      <c r="AT6" s="23"/>
      <c r="AU6" s="23">
        <f t="shared" si="3"/>
        <v>0</v>
      </c>
      <c r="AV6" s="23">
        <f t="shared" si="4"/>
        <v>0</v>
      </c>
      <c r="AW6" s="23"/>
      <c r="AX6" s="23">
        <f t="shared" si="5"/>
        <v>12</v>
      </c>
      <c r="AY6" s="23">
        <v>18.25</v>
      </c>
      <c r="AZ6" s="23"/>
      <c r="BA6" s="23">
        <f t="shared" si="6"/>
        <v>9</v>
      </c>
      <c r="BB6" s="23"/>
      <c r="BC6" s="23">
        <v>2</v>
      </c>
      <c r="BD6" s="23"/>
      <c r="BE6" s="23">
        <f t="shared" si="7"/>
        <v>2</v>
      </c>
      <c r="BF6" s="23">
        <f t="shared" si="8"/>
        <v>11</v>
      </c>
      <c r="BG6" s="23"/>
      <c r="BH6" s="23"/>
      <c r="BI6" s="23"/>
      <c r="BJ6" s="23"/>
      <c r="BK6" s="23">
        <v>0.5</v>
      </c>
      <c r="BL6" s="23">
        <f t="shared" si="9"/>
        <v>0.5</v>
      </c>
      <c r="BM6" s="23"/>
      <c r="BN6" s="23">
        <v>0.75</v>
      </c>
      <c r="BO6" s="23">
        <f t="shared" si="10"/>
        <v>1.25</v>
      </c>
      <c r="BP6" s="23">
        <f t="shared" si="11"/>
        <v>12.25</v>
      </c>
      <c r="BQ6" s="23">
        <f t="shared" si="12"/>
        <v>24.25</v>
      </c>
    </row>
    <row r="7" spans="1:69" s="6" customFormat="1" ht="61.5" customHeight="1" x14ac:dyDescent="0.3">
      <c r="A7" s="19">
        <v>3</v>
      </c>
      <c r="B7" s="20" t="s">
        <v>103</v>
      </c>
      <c r="C7" s="19" t="s">
        <v>92</v>
      </c>
      <c r="D7" s="19" t="s">
        <v>104</v>
      </c>
      <c r="E7" s="19" t="s">
        <v>91</v>
      </c>
      <c r="F7" s="21" t="s">
        <v>125</v>
      </c>
      <c r="G7" s="22"/>
      <c r="H7" s="25">
        <v>6</v>
      </c>
      <c r="I7" s="23"/>
      <c r="J7" s="23">
        <v>4</v>
      </c>
      <c r="K7" s="23"/>
      <c r="L7" s="23"/>
      <c r="M7" s="23">
        <v>3</v>
      </c>
      <c r="N7" s="23"/>
      <c r="O7" s="23"/>
      <c r="P7" s="23"/>
      <c r="Q7" s="23">
        <f t="shared" si="0"/>
        <v>13</v>
      </c>
      <c r="R7" s="23"/>
      <c r="S7" s="23">
        <v>2</v>
      </c>
      <c r="T7" s="24">
        <v>0.5</v>
      </c>
      <c r="U7" s="23"/>
      <c r="V7" s="23"/>
      <c r="W7" s="23"/>
      <c r="X7" s="23"/>
      <c r="Y7" s="23">
        <v>0.5</v>
      </c>
      <c r="Z7" s="23">
        <v>3</v>
      </c>
      <c r="AA7" s="23">
        <v>3</v>
      </c>
      <c r="AB7" s="23"/>
      <c r="AC7" s="23"/>
      <c r="AD7" s="23">
        <v>2</v>
      </c>
      <c r="AE7" s="23"/>
      <c r="AF7" s="24"/>
      <c r="AG7" s="23">
        <f t="shared" si="1"/>
        <v>4</v>
      </c>
      <c r="AH7" s="23"/>
      <c r="AI7" s="23"/>
      <c r="AJ7" s="23">
        <v>0.5</v>
      </c>
      <c r="AK7" s="23"/>
      <c r="AL7" s="23">
        <v>0.5</v>
      </c>
      <c r="AM7" s="23"/>
      <c r="AN7" s="23"/>
      <c r="AO7" s="23"/>
      <c r="AP7" s="23"/>
      <c r="AQ7" s="23"/>
      <c r="AR7" s="23">
        <f t="shared" si="2"/>
        <v>1</v>
      </c>
      <c r="AS7" s="23">
        <v>0.5</v>
      </c>
      <c r="AT7" s="23">
        <v>0.25</v>
      </c>
      <c r="AU7" s="23">
        <f t="shared" si="3"/>
        <v>0.75</v>
      </c>
      <c r="AV7" s="27">
        <f t="shared" si="4"/>
        <v>1.75</v>
      </c>
      <c r="AW7" s="23">
        <v>1</v>
      </c>
      <c r="AX7" s="23">
        <f t="shared" si="5"/>
        <v>22.75</v>
      </c>
      <c r="AY7" s="23"/>
      <c r="AZ7" s="23"/>
      <c r="BA7" s="23">
        <f t="shared" si="6"/>
        <v>0</v>
      </c>
      <c r="BB7" s="23"/>
      <c r="BC7" s="23"/>
      <c r="BD7" s="23"/>
      <c r="BE7" s="23">
        <f t="shared" si="7"/>
        <v>0</v>
      </c>
      <c r="BF7" s="23">
        <f t="shared" si="8"/>
        <v>0</v>
      </c>
      <c r="BG7" s="23"/>
      <c r="BH7" s="23"/>
      <c r="BI7" s="23"/>
      <c r="BJ7" s="23"/>
      <c r="BK7" s="23"/>
      <c r="BL7" s="23">
        <f t="shared" si="9"/>
        <v>0</v>
      </c>
      <c r="BM7" s="23"/>
      <c r="BN7" s="23"/>
      <c r="BO7" s="23">
        <f t="shared" si="10"/>
        <v>0</v>
      </c>
      <c r="BP7" s="23">
        <f t="shared" si="11"/>
        <v>0</v>
      </c>
      <c r="BQ7" s="23">
        <f t="shared" si="12"/>
        <v>22.75</v>
      </c>
    </row>
    <row r="8" spans="1:69" s="6" customFormat="1" ht="53.25" customHeight="1" x14ac:dyDescent="0.3">
      <c r="A8" s="19">
        <v>4</v>
      </c>
      <c r="B8" s="20" t="s">
        <v>106</v>
      </c>
      <c r="C8" s="19" t="s">
        <v>107</v>
      </c>
      <c r="D8" s="19" t="s">
        <v>95</v>
      </c>
      <c r="E8" s="19" t="s">
        <v>91</v>
      </c>
      <c r="F8" s="21" t="s">
        <v>128</v>
      </c>
      <c r="G8" s="22"/>
      <c r="H8" s="23"/>
      <c r="I8" s="23"/>
      <c r="J8" s="23">
        <v>4</v>
      </c>
      <c r="K8" s="23"/>
      <c r="L8" s="23"/>
      <c r="M8" s="23"/>
      <c r="N8" s="23"/>
      <c r="O8" s="23"/>
      <c r="P8" s="23"/>
      <c r="Q8" s="23">
        <f t="shared" si="0"/>
        <v>4</v>
      </c>
      <c r="R8" s="23">
        <v>1</v>
      </c>
      <c r="S8" s="23">
        <v>1</v>
      </c>
      <c r="T8" s="23"/>
      <c r="U8" s="23"/>
      <c r="V8" s="23">
        <v>1</v>
      </c>
      <c r="W8" s="23"/>
      <c r="X8" s="23"/>
      <c r="Y8" s="23"/>
      <c r="Z8" s="23">
        <v>3</v>
      </c>
      <c r="AA8" s="23"/>
      <c r="AB8" s="23">
        <v>2</v>
      </c>
      <c r="AC8" s="23"/>
      <c r="AD8" s="23"/>
      <c r="AE8" s="23"/>
      <c r="AF8" s="24">
        <v>0.5</v>
      </c>
      <c r="AG8" s="23">
        <f t="shared" si="1"/>
        <v>2.5</v>
      </c>
      <c r="AH8" s="23"/>
      <c r="AI8" s="23"/>
      <c r="AJ8" s="23"/>
      <c r="AK8" s="23">
        <v>0.25</v>
      </c>
      <c r="AL8" s="23">
        <v>0.5</v>
      </c>
      <c r="AM8" s="23"/>
      <c r="AN8" s="23"/>
      <c r="AO8" s="23"/>
      <c r="AP8" s="23"/>
      <c r="AQ8" s="23"/>
      <c r="AR8" s="23">
        <f t="shared" si="2"/>
        <v>0.75</v>
      </c>
      <c r="AS8" s="23"/>
      <c r="AT8" s="23"/>
      <c r="AU8" s="23">
        <f t="shared" si="3"/>
        <v>0</v>
      </c>
      <c r="AV8" s="23">
        <f t="shared" si="4"/>
        <v>0.75</v>
      </c>
      <c r="AW8" s="23"/>
      <c r="AX8" s="23">
        <f t="shared" si="5"/>
        <v>10.25</v>
      </c>
      <c r="AY8" s="23">
        <v>8.75</v>
      </c>
      <c r="AZ8" s="23"/>
      <c r="BA8" s="23">
        <f t="shared" si="6"/>
        <v>8.75</v>
      </c>
      <c r="BB8" s="23"/>
      <c r="BC8" s="23"/>
      <c r="BD8" s="23">
        <v>1</v>
      </c>
      <c r="BE8" s="23">
        <f t="shared" si="7"/>
        <v>1</v>
      </c>
      <c r="BF8" s="23">
        <f t="shared" si="8"/>
        <v>9.75</v>
      </c>
      <c r="BG8" s="23"/>
      <c r="BH8" s="23"/>
      <c r="BI8" s="23"/>
      <c r="BJ8" s="23"/>
      <c r="BK8" s="23"/>
      <c r="BL8" s="23">
        <f t="shared" si="9"/>
        <v>0</v>
      </c>
      <c r="BM8" s="23"/>
      <c r="BN8" s="23"/>
      <c r="BO8" s="23">
        <f t="shared" si="10"/>
        <v>0</v>
      </c>
      <c r="BP8" s="23">
        <f t="shared" si="11"/>
        <v>9.75</v>
      </c>
      <c r="BQ8" s="23">
        <f t="shared" si="12"/>
        <v>20</v>
      </c>
    </row>
    <row r="9" spans="1:69" s="7" customFormat="1" ht="40.5" customHeight="1" x14ac:dyDescent="0.25">
      <c r="A9" s="19">
        <v>5</v>
      </c>
      <c r="B9" s="20" t="s">
        <v>105</v>
      </c>
      <c r="C9" s="19" t="s">
        <v>96</v>
      </c>
      <c r="D9" s="19" t="s">
        <v>93</v>
      </c>
      <c r="E9" s="19" t="s">
        <v>126</v>
      </c>
      <c r="F9" s="21" t="s">
        <v>127</v>
      </c>
      <c r="G9" s="22"/>
      <c r="H9" s="25"/>
      <c r="I9" s="23"/>
      <c r="J9" s="23">
        <v>4</v>
      </c>
      <c r="K9" s="23"/>
      <c r="L9" s="23"/>
      <c r="M9" s="23"/>
      <c r="N9" s="23"/>
      <c r="O9" s="23"/>
      <c r="P9" s="24"/>
      <c r="Q9" s="24">
        <f t="shared" si="0"/>
        <v>4</v>
      </c>
      <c r="R9" s="23"/>
      <c r="S9" s="24"/>
      <c r="T9" s="23">
        <v>1</v>
      </c>
      <c r="U9" s="23"/>
      <c r="V9" s="23"/>
      <c r="W9" s="23"/>
      <c r="X9" s="23"/>
      <c r="Y9" s="23">
        <v>0.5</v>
      </c>
      <c r="Z9" s="23">
        <v>1.5</v>
      </c>
      <c r="AA9" s="23"/>
      <c r="AB9" s="23"/>
      <c r="AC9" s="23"/>
      <c r="AD9" s="23"/>
      <c r="AE9" s="23"/>
      <c r="AF9" s="24"/>
      <c r="AG9" s="23">
        <f t="shared" si="1"/>
        <v>0</v>
      </c>
      <c r="AH9" s="23"/>
      <c r="AI9" s="23"/>
      <c r="AJ9" s="23"/>
      <c r="AK9" s="23"/>
      <c r="AL9" s="23"/>
      <c r="AM9" s="23"/>
      <c r="AN9" s="23"/>
      <c r="AO9" s="23"/>
      <c r="AP9" s="23"/>
      <c r="AQ9" s="23"/>
      <c r="AR9" s="23">
        <f t="shared" si="2"/>
        <v>0</v>
      </c>
      <c r="AS9" s="23"/>
      <c r="AT9" s="23"/>
      <c r="AU9" s="23">
        <f t="shared" si="3"/>
        <v>0</v>
      </c>
      <c r="AV9" s="23">
        <f t="shared" si="4"/>
        <v>0</v>
      </c>
      <c r="AW9" s="23"/>
      <c r="AX9" s="23">
        <f t="shared" si="5"/>
        <v>5.5</v>
      </c>
      <c r="AY9" s="23">
        <v>12.5</v>
      </c>
      <c r="AZ9" s="23"/>
      <c r="BA9" s="23">
        <f t="shared" si="6"/>
        <v>9</v>
      </c>
      <c r="BB9" s="23"/>
      <c r="BC9" s="23"/>
      <c r="BD9" s="23">
        <v>1</v>
      </c>
      <c r="BE9" s="23">
        <f t="shared" si="7"/>
        <v>1</v>
      </c>
      <c r="BF9" s="23">
        <f t="shared" si="8"/>
        <v>10</v>
      </c>
      <c r="BG9" s="23"/>
      <c r="BH9" s="23"/>
      <c r="BI9" s="23"/>
      <c r="BJ9" s="23"/>
      <c r="BK9" s="23">
        <v>2.375</v>
      </c>
      <c r="BL9" s="23">
        <f t="shared" si="9"/>
        <v>2.375</v>
      </c>
      <c r="BM9" s="23"/>
      <c r="BN9" s="23"/>
      <c r="BO9" s="23">
        <f t="shared" si="10"/>
        <v>2.375</v>
      </c>
      <c r="BP9" s="23">
        <f t="shared" si="11"/>
        <v>12.375</v>
      </c>
      <c r="BQ9" s="23">
        <f t="shared" si="12"/>
        <v>17.875</v>
      </c>
    </row>
    <row r="10" spans="1:69" s="7" customFormat="1" ht="63" customHeight="1" x14ac:dyDescent="0.25">
      <c r="A10" s="19">
        <v>6</v>
      </c>
      <c r="B10" s="20" t="s">
        <v>108</v>
      </c>
      <c r="C10" s="19" t="s">
        <v>109</v>
      </c>
      <c r="D10" s="19" t="s">
        <v>95</v>
      </c>
      <c r="E10" s="19" t="s">
        <v>91</v>
      </c>
      <c r="F10" s="21" t="s">
        <v>129</v>
      </c>
      <c r="G10" s="22"/>
      <c r="H10" s="23"/>
      <c r="I10" s="23"/>
      <c r="J10" s="23"/>
      <c r="K10" s="23"/>
      <c r="L10" s="23"/>
      <c r="M10" s="23"/>
      <c r="N10" s="23"/>
      <c r="O10" s="24"/>
      <c r="P10" s="23"/>
      <c r="Q10" s="23">
        <f t="shared" si="0"/>
        <v>0</v>
      </c>
      <c r="R10" s="24"/>
      <c r="S10" s="23"/>
      <c r="T10" s="23">
        <v>0.5</v>
      </c>
      <c r="U10" s="23"/>
      <c r="V10" s="23"/>
      <c r="W10" s="23"/>
      <c r="X10" s="23"/>
      <c r="Y10" s="23"/>
      <c r="Z10" s="23">
        <v>0.5</v>
      </c>
      <c r="AA10" s="23">
        <v>3</v>
      </c>
      <c r="AB10" s="23"/>
      <c r="AC10" s="23"/>
      <c r="AD10" s="23"/>
      <c r="AE10" s="23"/>
      <c r="AF10" s="24"/>
      <c r="AG10" s="23">
        <f t="shared" si="1"/>
        <v>3</v>
      </c>
      <c r="AH10" s="23"/>
      <c r="AI10" s="23"/>
      <c r="AJ10" s="23"/>
      <c r="AK10" s="23"/>
      <c r="AL10" s="23"/>
      <c r="AM10" s="23"/>
      <c r="AN10" s="23"/>
      <c r="AO10" s="23"/>
      <c r="AP10" s="23"/>
      <c r="AQ10" s="23"/>
      <c r="AR10" s="23">
        <f t="shared" si="2"/>
        <v>0</v>
      </c>
      <c r="AS10" s="23"/>
      <c r="AT10" s="23"/>
      <c r="AU10" s="23">
        <f t="shared" si="3"/>
        <v>0</v>
      </c>
      <c r="AV10" s="23">
        <f t="shared" si="4"/>
        <v>0</v>
      </c>
      <c r="AW10" s="23"/>
      <c r="AX10" s="23">
        <f t="shared" si="5"/>
        <v>3.5</v>
      </c>
      <c r="AY10" s="23">
        <v>11.75</v>
      </c>
      <c r="AZ10" s="23"/>
      <c r="BA10" s="23">
        <f t="shared" si="6"/>
        <v>9</v>
      </c>
      <c r="BB10" s="23"/>
      <c r="BC10" s="23"/>
      <c r="BD10" s="23"/>
      <c r="BE10" s="23">
        <f t="shared" si="7"/>
        <v>0</v>
      </c>
      <c r="BF10" s="23">
        <f t="shared" si="8"/>
        <v>9</v>
      </c>
      <c r="BG10" s="23"/>
      <c r="BH10" s="23"/>
      <c r="BI10" s="23"/>
      <c r="BJ10" s="23">
        <v>0.75</v>
      </c>
      <c r="BK10" s="23"/>
      <c r="BL10" s="23">
        <f t="shared" si="9"/>
        <v>0.75</v>
      </c>
      <c r="BM10" s="23"/>
      <c r="BN10" s="23"/>
      <c r="BO10" s="23">
        <f t="shared" si="10"/>
        <v>0.75</v>
      </c>
      <c r="BP10" s="23">
        <f t="shared" si="11"/>
        <v>9.75</v>
      </c>
      <c r="BQ10" s="23">
        <f t="shared" si="12"/>
        <v>13.25</v>
      </c>
    </row>
    <row r="11" spans="1:69" s="7" customFormat="1" ht="48.75" customHeight="1" x14ac:dyDescent="0.25">
      <c r="A11" s="19">
        <v>7</v>
      </c>
      <c r="B11" s="20" t="s">
        <v>113</v>
      </c>
      <c r="C11" s="19" t="s">
        <v>114</v>
      </c>
      <c r="D11" s="19" t="s">
        <v>96</v>
      </c>
      <c r="E11" s="19" t="s">
        <v>131</v>
      </c>
      <c r="F11" s="21" t="s">
        <v>132</v>
      </c>
      <c r="G11" s="22"/>
      <c r="H11" s="23"/>
      <c r="I11" s="23"/>
      <c r="J11" s="23">
        <v>4</v>
      </c>
      <c r="K11" s="23"/>
      <c r="L11" s="23"/>
      <c r="M11" s="23">
        <v>3</v>
      </c>
      <c r="N11" s="23"/>
      <c r="O11" s="23"/>
      <c r="P11" s="23"/>
      <c r="Q11" s="23">
        <f t="shared" si="0"/>
        <v>7</v>
      </c>
      <c r="R11" s="23"/>
      <c r="S11" s="23"/>
      <c r="T11" s="23">
        <v>1</v>
      </c>
      <c r="U11" s="23"/>
      <c r="V11" s="23"/>
      <c r="W11" s="23"/>
      <c r="X11" s="23"/>
      <c r="Y11" s="23"/>
      <c r="Z11" s="23">
        <v>1</v>
      </c>
      <c r="AA11" s="23"/>
      <c r="AB11" s="23"/>
      <c r="AC11" s="23">
        <v>1</v>
      </c>
      <c r="AD11" s="23"/>
      <c r="AE11" s="23"/>
      <c r="AF11" s="24"/>
      <c r="AG11" s="23">
        <f t="shared" si="1"/>
        <v>1</v>
      </c>
      <c r="AH11" s="23"/>
      <c r="AI11" s="23"/>
      <c r="AJ11" s="23"/>
      <c r="AK11" s="23"/>
      <c r="AL11" s="23"/>
      <c r="AM11" s="23"/>
      <c r="AN11" s="23"/>
      <c r="AO11" s="23"/>
      <c r="AP11" s="23"/>
      <c r="AQ11" s="23"/>
      <c r="AR11" s="23">
        <f t="shared" si="2"/>
        <v>0</v>
      </c>
      <c r="AS11" s="23"/>
      <c r="AT11" s="23"/>
      <c r="AU11" s="23">
        <f t="shared" si="3"/>
        <v>0</v>
      </c>
      <c r="AV11" s="23">
        <f t="shared" si="4"/>
        <v>0</v>
      </c>
      <c r="AW11" s="23"/>
      <c r="AX11" s="23">
        <f t="shared" si="5"/>
        <v>9</v>
      </c>
      <c r="AY11" s="23">
        <v>5</v>
      </c>
      <c r="AZ11" s="23"/>
      <c r="BA11" s="23">
        <f t="shared" si="6"/>
        <v>5</v>
      </c>
      <c r="BB11" s="23"/>
      <c r="BC11" s="23"/>
      <c r="BD11" s="23"/>
      <c r="BE11" s="23">
        <f t="shared" si="7"/>
        <v>0</v>
      </c>
      <c r="BF11" s="23">
        <f t="shared" si="8"/>
        <v>5</v>
      </c>
      <c r="BG11" s="23"/>
      <c r="BH11" s="23"/>
      <c r="BI11" s="23"/>
      <c r="BJ11" s="23"/>
      <c r="BK11" s="23"/>
      <c r="BL11" s="23">
        <f t="shared" si="9"/>
        <v>0</v>
      </c>
      <c r="BM11" s="23"/>
      <c r="BN11" s="23"/>
      <c r="BO11" s="23">
        <f t="shared" si="10"/>
        <v>0</v>
      </c>
      <c r="BP11" s="23">
        <f t="shared" si="11"/>
        <v>5</v>
      </c>
      <c r="BQ11" s="23">
        <f t="shared" si="12"/>
        <v>14</v>
      </c>
    </row>
    <row r="12" spans="1:69" s="7" customFormat="1" ht="61.5" customHeight="1" x14ac:dyDescent="0.25">
      <c r="A12" s="19">
        <v>8</v>
      </c>
      <c r="B12" s="20" t="s">
        <v>118</v>
      </c>
      <c r="C12" s="21" t="s">
        <v>98</v>
      </c>
      <c r="D12" s="19" t="s">
        <v>97</v>
      </c>
      <c r="E12" s="19" t="s">
        <v>134</v>
      </c>
      <c r="F12" s="21" t="s">
        <v>135</v>
      </c>
      <c r="G12" s="22"/>
      <c r="H12" s="23"/>
      <c r="I12" s="23"/>
      <c r="J12" s="23">
        <v>4</v>
      </c>
      <c r="K12" s="23"/>
      <c r="L12" s="23"/>
      <c r="M12" s="23"/>
      <c r="N12" s="23"/>
      <c r="O12" s="23"/>
      <c r="P12" s="23"/>
      <c r="Q12" s="23">
        <f t="shared" si="0"/>
        <v>4</v>
      </c>
      <c r="R12" s="23"/>
      <c r="S12" s="23"/>
      <c r="T12" s="23">
        <v>1</v>
      </c>
      <c r="U12" s="23"/>
      <c r="V12" s="23"/>
      <c r="W12" s="23"/>
      <c r="X12" s="23"/>
      <c r="Y12" s="23"/>
      <c r="Z12" s="23">
        <v>1</v>
      </c>
      <c r="AA12" s="23">
        <v>3</v>
      </c>
      <c r="AB12" s="23"/>
      <c r="AC12" s="23"/>
      <c r="AD12" s="23"/>
      <c r="AE12" s="23"/>
      <c r="AF12" s="24"/>
      <c r="AG12" s="23">
        <f t="shared" si="1"/>
        <v>3</v>
      </c>
      <c r="AH12" s="23"/>
      <c r="AI12" s="23"/>
      <c r="AJ12" s="23"/>
      <c r="AK12" s="23"/>
      <c r="AL12" s="23"/>
      <c r="AM12" s="23"/>
      <c r="AN12" s="23"/>
      <c r="AO12" s="23"/>
      <c r="AP12" s="23"/>
      <c r="AQ12" s="23"/>
      <c r="AR12" s="23">
        <f t="shared" si="2"/>
        <v>0</v>
      </c>
      <c r="AS12" s="23"/>
      <c r="AT12" s="23"/>
      <c r="AU12" s="23">
        <f t="shared" si="3"/>
        <v>0</v>
      </c>
      <c r="AV12" s="23">
        <f t="shared" si="4"/>
        <v>0</v>
      </c>
      <c r="AW12" s="23"/>
      <c r="AX12" s="23">
        <f t="shared" si="5"/>
        <v>8</v>
      </c>
      <c r="AY12" s="23">
        <v>3.75</v>
      </c>
      <c r="AZ12" s="23"/>
      <c r="BA12" s="23">
        <f t="shared" si="6"/>
        <v>3.75</v>
      </c>
      <c r="BB12" s="23"/>
      <c r="BC12" s="23"/>
      <c r="BD12" s="23"/>
      <c r="BE12" s="23">
        <f t="shared" si="7"/>
        <v>0</v>
      </c>
      <c r="BF12" s="23">
        <f t="shared" si="8"/>
        <v>3.75</v>
      </c>
      <c r="BG12" s="23"/>
      <c r="BH12" s="23"/>
      <c r="BI12" s="23"/>
      <c r="BJ12" s="23">
        <v>1.125</v>
      </c>
      <c r="BK12" s="23"/>
      <c r="BL12" s="23">
        <f t="shared" si="9"/>
        <v>1.125</v>
      </c>
      <c r="BM12" s="23"/>
      <c r="BN12" s="23"/>
      <c r="BO12" s="23">
        <f t="shared" si="10"/>
        <v>1.125</v>
      </c>
      <c r="BP12" s="23">
        <f t="shared" si="11"/>
        <v>4.875</v>
      </c>
      <c r="BQ12" s="23">
        <f t="shared" si="12"/>
        <v>12.875</v>
      </c>
    </row>
    <row r="13" spans="1:69" s="7" customFormat="1" ht="61.5" customHeight="1" x14ac:dyDescent="0.25">
      <c r="A13" s="19">
        <v>9</v>
      </c>
      <c r="B13" s="20" t="s">
        <v>99</v>
      </c>
      <c r="C13" s="19" t="s">
        <v>115</v>
      </c>
      <c r="D13" s="19" t="s">
        <v>117</v>
      </c>
      <c r="E13" s="19" t="s">
        <v>91</v>
      </c>
      <c r="F13" s="21" t="s">
        <v>133</v>
      </c>
      <c r="G13" s="22"/>
      <c r="H13" s="23"/>
      <c r="I13" s="23"/>
      <c r="J13" s="23"/>
      <c r="K13" s="23"/>
      <c r="L13" s="23"/>
      <c r="M13" s="26" t="s">
        <v>138</v>
      </c>
      <c r="N13" s="23"/>
      <c r="O13" s="23"/>
      <c r="P13" s="23"/>
      <c r="Q13" s="23">
        <f t="shared" si="0"/>
        <v>0</v>
      </c>
      <c r="R13" s="23"/>
      <c r="S13" s="23"/>
      <c r="T13" s="23"/>
      <c r="U13" s="23"/>
      <c r="V13" s="23"/>
      <c r="W13" s="23"/>
      <c r="X13" s="23">
        <v>1</v>
      </c>
      <c r="Y13" s="23"/>
      <c r="Z13" s="23">
        <v>1</v>
      </c>
      <c r="AA13" s="23"/>
      <c r="AB13" s="23"/>
      <c r="AC13" s="23">
        <v>1</v>
      </c>
      <c r="AD13" s="23"/>
      <c r="AE13" s="23"/>
      <c r="AF13" s="24"/>
      <c r="AG13" s="23">
        <f t="shared" si="1"/>
        <v>1</v>
      </c>
      <c r="AH13" s="23"/>
      <c r="AI13" s="23"/>
      <c r="AJ13" s="23"/>
      <c r="AK13" s="23"/>
      <c r="AL13" s="23"/>
      <c r="AM13" s="23"/>
      <c r="AN13" s="23"/>
      <c r="AO13" s="23"/>
      <c r="AP13" s="23"/>
      <c r="AQ13" s="23"/>
      <c r="AR13" s="23">
        <f t="shared" si="2"/>
        <v>0</v>
      </c>
      <c r="AS13" s="23"/>
      <c r="AT13" s="23"/>
      <c r="AU13" s="23">
        <f t="shared" si="3"/>
        <v>0</v>
      </c>
      <c r="AV13" s="23">
        <f t="shared" si="4"/>
        <v>0</v>
      </c>
      <c r="AW13" s="23"/>
      <c r="AX13" s="23">
        <f t="shared" si="5"/>
        <v>2</v>
      </c>
      <c r="AY13" s="23">
        <v>12.5</v>
      </c>
      <c r="AZ13" s="23"/>
      <c r="BA13" s="23">
        <f t="shared" si="6"/>
        <v>9</v>
      </c>
      <c r="BB13" s="23"/>
      <c r="BC13" s="23"/>
      <c r="BD13" s="23"/>
      <c r="BE13" s="23">
        <f t="shared" si="7"/>
        <v>0</v>
      </c>
      <c r="BF13" s="23">
        <f t="shared" si="8"/>
        <v>9</v>
      </c>
      <c r="BG13" s="23"/>
      <c r="BH13" s="23"/>
      <c r="BI13" s="23"/>
      <c r="BJ13" s="23"/>
      <c r="BK13" s="23"/>
      <c r="BL13" s="23">
        <f t="shared" si="9"/>
        <v>0</v>
      </c>
      <c r="BM13" s="23"/>
      <c r="BN13" s="23"/>
      <c r="BO13" s="23">
        <f t="shared" si="10"/>
        <v>0</v>
      </c>
      <c r="BP13" s="23">
        <f t="shared" si="11"/>
        <v>9</v>
      </c>
      <c r="BQ13" s="23">
        <f t="shared" si="12"/>
        <v>11</v>
      </c>
    </row>
    <row r="14" spans="1:69" s="7" customFormat="1" ht="61.5" customHeight="1" x14ac:dyDescent="0.25">
      <c r="A14" s="19">
        <v>10</v>
      </c>
      <c r="B14" s="20" t="s">
        <v>110</v>
      </c>
      <c r="C14" s="19" t="s">
        <v>111</v>
      </c>
      <c r="D14" s="19" t="s">
        <v>116</v>
      </c>
      <c r="E14" s="19" t="s">
        <v>112</v>
      </c>
      <c r="F14" s="21" t="s">
        <v>130</v>
      </c>
      <c r="G14" s="22"/>
      <c r="H14" s="23"/>
      <c r="I14" s="23"/>
      <c r="J14" s="23"/>
      <c r="K14" s="23"/>
      <c r="L14" s="23"/>
      <c r="M14" s="23"/>
      <c r="N14" s="23"/>
      <c r="O14" s="23"/>
      <c r="P14" s="23"/>
      <c r="Q14" s="23">
        <f t="shared" si="0"/>
        <v>0</v>
      </c>
      <c r="R14" s="23">
        <v>1</v>
      </c>
      <c r="S14" s="23"/>
      <c r="T14" s="23"/>
      <c r="U14" s="23"/>
      <c r="V14" s="23"/>
      <c r="W14" s="23"/>
      <c r="X14" s="23"/>
      <c r="Y14" s="23"/>
      <c r="Z14" s="23">
        <v>1</v>
      </c>
      <c r="AA14" s="23"/>
      <c r="AB14" s="23">
        <v>2</v>
      </c>
      <c r="AC14" s="23"/>
      <c r="AD14" s="23"/>
      <c r="AE14" s="23"/>
      <c r="AF14" s="24">
        <v>0.5</v>
      </c>
      <c r="AG14" s="23">
        <f t="shared" si="1"/>
        <v>2.5</v>
      </c>
      <c r="AH14" s="23"/>
      <c r="AI14" s="23"/>
      <c r="AJ14" s="23"/>
      <c r="AK14" s="23"/>
      <c r="AL14" s="23"/>
      <c r="AM14" s="23"/>
      <c r="AN14" s="23"/>
      <c r="AO14" s="23"/>
      <c r="AP14" s="23"/>
      <c r="AQ14" s="23"/>
      <c r="AR14" s="23">
        <f t="shared" si="2"/>
        <v>0</v>
      </c>
      <c r="AS14" s="23"/>
      <c r="AT14" s="23"/>
      <c r="AU14" s="23">
        <f t="shared" si="3"/>
        <v>0</v>
      </c>
      <c r="AV14" s="23">
        <f t="shared" si="4"/>
        <v>0</v>
      </c>
      <c r="AW14" s="23"/>
      <c r="AX14" s="23">
        <f t="shared" si="5"/>
        <v>3.5</v>
      </c>
      <c r="AY14" s="23">
        <v>2.25</v>
      </c>
      <c r="AZ14" s="23"/>
      <c r="BA14" s="23">
        <f t="shared" si="6"/>
        <v>2.25</v>
      </c>
      <c r="BB14" s="23"/>
      <c r="BC14" s="23"/>
      <c r="BD14" s="23"/>
      <c r="BE14" s="23">
        <f t="shared" si="7"/>
        <v>0</v>
      </c>
      <c r="BF14" s="23">
        <f t="shared" si="8"/>
        <v>2.25</v>
      </c>
      <c r="BG14" s="23"/>
      <c r="BH14" s="23"/>
      <c r="BI14" s="23"/>
      <c r="BJ14" s="23"/>
      <c r="BK14" s="23"/>
      <c r="BL14" s="23">
        <f t="shared" si="9"/>
        <v>0</v>
      </c>
      <c r="BM14" s="23"/>
      <c r="BN14" s="23"/>
      <c r="BO14" s="23">
        <f t="shared" si="10"/>
        <v>0</v>
      </c>
      <c r="BP14" s="23">
        <f t="shared" si="11"/>
        <v>2.25</v>
      </c>
      <c r="BQ14" s="23">
        <f t="shared" si="12"/>
        <v>5.75</v>
      </c>
    </row>
    <row r="15" spans="1:69" s="7" customFormat="1" ht="54" customHeight="1" x14ac:dyDescent="0.25">
      <c r="A15" s="19">
        <v>11</v>
      </c>
      <c r="B15" s="20" t="s">
        <v>120</v>
      </c>
      <c r="C15" s="19" t="s">
        <v>121</v>
      </c>
      <c r="D15" s="19" t="s">
        <v>119</v>
      </c>
      <c r="E15" s="19" t="s">
        <v>91</v>
      </c>
      <c r="F15" s="21" t="s">
        <v>136</v>
      </c>
      <c r="G15" s="22"/>
      <c r="H15" s="23"/>
      <c r="I15" s="23"/>
      <c r="J15" s="23"/>
      <c r="K15" s="23"/>
      <c r="L15" s="23"/>
      <c r="M15" s="23"/>
      <c r="N15" s="23"/>
      <c r="O15" s="23"/>
      <c r="P15" s="23"/>
      <c r="Q15" s="23">
        <f t="shared" si="0"/>
        <v>0</v>
      </c>
      <c r="R15" s="23"/>
      <c r="S15" s="23"/>
      <c r="T15" s="23">
        <v>1</v>
      </c>
      <c r="U15" s="23"/>
      <c r="V15" s="23"/>
      <c r="W15" s="23"/>
      <c r="X15" s="23"/>
      <c r="Y15" s="23"/>
      <c r="Z15" s="23">
        <v>1</v>
      </c>
      <c r="AA15" s="23"/>
      <c r="AB15" s="23"/>
      <c r="AC15" s="23">
        <v>1</v>
      </c>
      <c r="AD15" s="23"/>
      <c r="AE15" s="23"/>
      <c r="AF15" s="24"/>
      <c r="AG15" s="23">
        <f t="shared" si="1"/>
        <v>1</v>
      </c>
      <c r="AH15" s="23"/>
      <c r="AI15" s="23"/>
      <c r="AJ15" s="23"/>
      <c r="AK15" s="23"/>
      <c r="AL15" s="23"/>
      <c r="AM15" s="23"/>
      <c r="AN15" s="23"/>
      <c r="AO15" s="23"/>
      <c r="AP15" s="23"/>
      <c r="AQ15" s="23"/>
      <c r="AR15" s="23">
        <f t="shared" si="2"/>
        <v>0</v>
      </c>
      <c r="AS15" s="23"/>
      <c r="AT15" s="23"/>
      <c r="AU15" s="23">
        <f t="shared" si="3"/>
        <v>0</v>
      </c>
      <c r="AV15" s="23">
        <f t="shared" si="4"/>
        <v>0</v>
      </c>
      <c r="AW15" s="23"/>
      <c r="AX15" s="23">
        <f t="shared" si="5"/>
        <v>2</v>
      </c>
      <c r="AY15" s="23">
        <v>1</v>
      </c>
      <c r="AZ15" s="23"/>
      <c r="BA15" s="23">
        <f t="shared" si="6"/>
        <v>1</v>
      </c>
      <c r="BB15" s="23"/>
      <c r="BC15" s="23"/>
      <c r="BD15" s="23"/>
      <c r="BE15" s="23">
        <f t="shared" si="7"/>
        <v>0</v>
      </c>
      <c r="BF15" s="23">
        <f t="shared" si="8"/>
        <v>1</v>
      </c>
      <c r="BG15" s="23"/>
      <c r="BH15" s="23"/>
      <c r="BI15" s="23"/>
      <c r="BJ15" s="23"/>
      <c r="BK15" s="23">
        <v>2.625</v>
      </c>
      <c r="BL15" s="23">
        <f t="shared" si="9"/>
        <v>2.625</v>
      </c>
      <c r="BM15" s="23"/>
      <c r="BN15" s="23"/>
      <c r="BO15" s="23">
        <f t="shared" si="10"/>
        <v>2.625</v>
      </c>
      <c r="BP15" s="23">
        <f t="shared" si="11"/>
        <v>3.625</v>
      </c>
      <c r="BQ15" s="23">
        <f t="shared" si="12"/>
        <v>5.625</v>
      </c>
    </row>
    <row r="16" spans="1:69" s="8" customFormat="1" x14ac:dyDescent="0.25">
      <c r="B16" s="7"/>
      <c r="C16" s="7"/>
      <c r="D16" s="7"/>
      <c r="E16" s="7"/>
      <c r="F16" s="9"/>
      <c r="G16" s="10"/>
      <c r="H16" s="7"/>
      <c r="I16" s="7"/>
      <c r="J16" s="7"/>
      <c r="K16" s="7"/>
      <c r="L16" s="7"/>
      <c r="M16" s="7"/>
      <c r="N16" s="7"/>
      <c r="O16" s="7"/>
      <c r="P16" s="7"/>
      <c r="Q16" s="7"/>
      <c r="R16" s="7"/>
      <c r="S16" s="7"/>
      <c r="U16" s="7"/>
      <c r="V16" s="7"/>
      <c r="AF16" s="10"/>
      <c r="BM16" s="7"/>
      <c r="BO16" s="7"/>
      <c r="BP16" s="7"/>
      <c r="BQ16" s="7"/>
    </row>
    <row r="17" spans="2:69" s="8" customFormat="1" x14ac:dyDescent="0.25">
      <c r="B17" s="7"/>
      <c r="C17" s="7"/>
      <c r="D17" s="7"/>
      <c r="E17" s="7"/>
      <c r="F17" s="9"/>
      <c r="G17" s="10"/>
      <c r="H17" s="7"/>
      <c r="I17" s="7"/>
      <c r="J17" s="7"/>
      <c r="K17" s="7"/>
      <c r="L17" s="7"/>
      <c r="M17" s="7"/>
      <c r="N17" s="7"/>
      <c r="O17" s="7"/>
      <c r="P17" s="7"/>
      <c r="Q17" s="7"/>
      <c r="R17" s="7"/>
      <c r="S17" s="7"/>
      <c r="U17" s="7"/>
      <c r="V17" s="7"/>
      <c r="AF17" s="10"/>
      <c r="BM17" s="7"/>
      <c r="BO17" s="7"/>
      <c r="BP17" s="7"/>
      <c r="BQ17" s="7"/>
    </row>
    <row r="18" spans="2:69" s="8" customFormat="1" x14ac:dyDescent="0.25">
      <c r="B18" s="7"/>
      <c r="C18" s="7"/>
      <c r="D18" s="7"/>
      <c r="E18" s="7"/>
      <c r="F18" s="9"/>
      <c r="G18" s="10"/>
      <c r="H18" s="7"/>
      <c r="I18" s="7"/>
      <c r="J18" s="7"/>
      <c r="K18" s="7"/>
      <c r="L18" s="7"/>
      <c r="M18" s="7"/>
      <c r="N18" s="7"/>
      <c r="O18" s="7"/>
      <c r="P18" s="7"/>
      <c r="Q18" s="7"/>
      <c r="R18" s="7"/>
      <c r="S18" s="7"/>
      <c r="U18" s="7"/>
      <c r="V18" s="7"/>
      <c r="AF18" s="10"/>
      <c r="BM18" s="7"/>
      <c r="BO18" s="7"/>
      <c r="BP18" s="7"/>
      <c r="BQ18" s="7"/>
    </row>
    <row r="19" spans="2:69" s="8" customFormat="1" x14ac:dyDescent="0.25">
      <c r="B19" s="7"/>
      <c r="C19" s="7"/>
      <c r="D19" s="7"/>
      <c r="E19" s="7"/>
      <c r="F19" s="9"/>
      <c r="G19" s="10"/>
      <c r="H19" s="7"/>
      <c r="I19" s="7"/>
      <c r="J19" s="7"/>
      <c r="K19" s="7"/>
      <c r="L19" s="7"/>
      <c r="M19" s="7"/>
      <c r="N19" s="7"/>
      <c r="O19" s="7"/>
      <c r="P19" s="7"/>
      <c r="Q19" s="7"/>
      <c r="R19" s="7"/>
      <c r="S19" s="7"/>
      <c r="U19" s="7"/>
      <c r="V19" s="7"/>
      <c r="AF19" s="10"/>
      <c r="BM19" s="7"/>
      <c r="BO19" s="7"/>
      <c r="BP19" s="7"/>
      <c r="BQ19" s="7"/>
    </row>
    <row r="20" spans="2:69" s="8" customFormat="1" x14ac:dyDescent="0.25">
      <c r="B20" s="7"/>
      <c r="C20" s="7"/>
      <c r="D20" s="7"/>
      <c r="E20" s="7"/>
      <c r="F20" s="9"/>
      <c r="G20" s="10"/>
      <c r="H20" s="7"/>
      <c r="I20" s="7"/>
      <c r="J20" s="7"/>
      <c r="K20" s="7"/>
      <c r="L20" s="7"/>
      <c r="M20" s="7"/>
      <c r="N20" s="7"/>
      <c r="O20" s="7"/>
      <c r="P20" s="7"/>
      <c r="Q20" s="7"/>
      <c r="R20" s="7"/>
      <c r="S20" s="7"/>
      <c r="U20" s="7"/>
      <c r="V20" s="7"/>
      <c r="AF20" s="10"/>
      <c r="BM20" s="7"/>
      <c r="BO20" s="7"/>
      <c r="BP20" s="7"/>
      <c r="BQ20" s="7"/>
    </row>
    <row r="21" spans="2:69" s="8" customFormat="1" x14ac:dyDescent="0.25">
      <c r="B21" s="7"/>
      <c r="C21" s="7"/>
      <c r="D21" s="7"/>
      <c r="E21" s="7"/>
      <c r="F21" s="9"/>
      <c r="G21" s="10"/>
      <c r="H21" s="7"/>
      <c r="I21" s="7"/>
      <c r="J21" s="7"/>
      <c r="K21" s="7"/>
      <c r="L21" s="7"/>
      <c r="M21" s="7"/>
      <c r="N21" s="7"/>
      <c r="O21" s="7"/>
      <c r="P21" s="7"/>
      <c r="Q21" s="7"/>
      <c r="R21" s="7"/>
      <c r="S21" s="7"/>
      <c r="U21" s="7"/>
      <c r="V21" s="7"/>
      <c r="AF21" s="10"/>
      <c r="BM21" s="7"/>
      <c r="BO21" s="7"/>
      <c r="BP21" s="7"/>
      <c r="BQ21" s="7"/>
    </row>
    <row r="22" spans="2:69" s="8" customFormat="1" x14ac:dyDescent="0.25">
      <c r="B22" s="7"/>
      <c r="C22" s="7"/>
      <c r="D22" s="7"/>
      <c r="E22" s="7"/>
      <c r="F22" s="9"/>
      <c r="G22" s="10"/>
      <c r="H22" s="7"/>
      <c r="I22" s="7"/>
      <c r="J22" s="7"/>
      <c r="K22" s="7"/>
      <c r="L22" s="7"/>
      <c r="M22" s="7"/>
      <c r="N22" s="7"/>
      <c r="O22" s="7"/>
      <c r="P22" s="7"/>
      <c r="Q22" s="7"/>
      <c r="R22" s="7"/>
      <c r="S22" s="7"/>
      <c r="U22" s="7"/>
      <c r="V22" s="7"/>
      <c r="AF22" s="10"/>
      <c r="BM22" s="7"/>
      <c r="BO22" s="7"/>
      <c r="BP22" s="7"/>
      <c r="BQ22" s="7"/>
    </row>
    <row r="23" spans="2:69" s="8" customFormat="1" x14ac:dyDescent="0.25">
      <c r="B23" s="7"/>
      <c r="C23" s="7"/>
      <c r="D23" s="7"/>
      <c r="E23" s="7"/>
      <c r="F23" s="9"/>
      <c r="G23" s="10"/>
      <c r="H23" s="7"/>
      <c r="I23" s="7"/>
      <c r="J23" s="7"/>
      <c r="K23" s="7"/>
      <c r="L23" s="7"/>
      <c r="M23" s="7"/>
      <c r="N23" s="7"/>
      <c r="O23" s="7"/>
      <c r="P23" s="7"/>
      <c r="Q23" s="7"/>
      <c r="R23" s="7"/>
      <c r="S23" s="7"/>
      <c r="U23" s="7"/>
      <c r="V23" s="7"/>
      <c r="AF23" s="10"/>
      <c r="BM23" s="7"/>
      <c r="BO23" s="7"/>
      <c r="BP23" s="7"/>
      <c r="BQ23" s="7"/>
    </row>
    <row r="24" spans="2:69" s="8" customFormat="1" x14ac:dyDescent="0.25">
      <c r="B24" s="7"/>
      <c r="C24" s="7"/>
      <c r="D24" s="7"/>
      <c r="E24" s="7"/>
      <c r="F24" s="9"/>
      <c r="G24" s="10"/>
      <c r="H24" s="7"/>
      <c r="I24" s="7"/>
      <c r="J24" s="7"/>
      <c r="K24" s="7"/>
      <c r="L24" s="7"/>
      <c r="M24" s="7"/>
      <c r="N24" s="7"/>
      <c r="O24" s="7"/>
      <c r="P24" s="7"/>
      <c r="Q24" s="7"/>
      <c r="R24" s="7"/>
      <c r="S24" s="7"/>
      <c r="U24" s="7"/>
      <c r="V24" s="7"/>
      <c r="AF24" s="10"/>
      <c r="BM24" s="7"/>
      <c r="BO24" s="7"/>
      <c r="BP24" s="7"/>
      <c r="BQ24" s="7"/>
    </row>
    <row r="25" spans="2:69" s="8" customFormat="1" x14ac:dyDescent="0.25">
      <c r="B25" s="7"/>
      <c r="C25" s="7"/>
      <c r="D25" s="7"/>
      <c r="E25" s="7"/>
      <c r="F25" s="9"/>
      <c r="G25" s="10"/>
      <c r="H25" s="7"/>
      <c r="I25" s="7"/>
      <c r="J25" s="7"/>
      <c r="K25" s="7"/>
      <c r="L25" s="7"/>
      <c r="M25" s="7"/>
      <c r="N25" s="7"/>
      <c r="O25" s="7"/>
      <c r="P25" s="7"/>
      <c r="Q25" s="7"/>
      <c r="R25" s="7"/>
      <c r="S25" s="7"/>
      <c r="U25" s="7"/>
      <c r="V25" s="7"/>
      <c r="AF25" s="10"/>
      <c r="BM25" s="7"/>
      <c r="BO25" s="7"/>
      <c r="BP25" s="7"/>
      <c r="BQ25" s="7"/>
    </row>
    <row r="26" spans="2:69" s="8" customFormat="1" x14ac:dyDescent="0.25">
      <c r="B26" s="7"/>
      <c r="C26" s="7"/>
      <c r="D26" s="7"/>
      <c r="E26" s="7"/>
      <c r="F26" s="9"/>
      <c r="G26" s="10"/>
      <c r="H26" s="7"/>
      <c r="I26" s="7"/>
      <c r="J26" s="7"/>
      <c r="K26" s="7"/>
      <c r="L26" s="7"/>
      <c r="M26" s="7"/>
      <c r="N26" s="7"/>
      <c r="O26" s="7"/>
      <c r="P26" s="7"/>
      <c r="Q26" s="7"/>
      <c r="R26" s="7"/>
      <c r="S26" s="7"/>
      <c r="U26" s="7"/>
      <c r="V26" s="7"/>
      <c r="AF26" s="10"/>
      <c r="BM26" s="7"/>
      <c r="BO26" s="7"/>
      <c r="BP26" s="7"/>
      <c r="BQ26" s="7"/>
    </row>
    <row r="27" spans="2:69" s="8" customFormat="1" x14ac:dyDescent="0.25">
      <c r="B27" s="7"/>
      <c r="C27" s="7"/>
      <c r="D27" s="7"/>
      <c r="E27" s="7"/>
      <c r="F27" s="9"/>
      <c r="G27" s="10"/>
      <c r="H27" s="7"/>
      <c r="I27" s="7"/>
      <c r="J27" s="7"/>
      <c r="K27" s="7"/>
      <c r="L27" s="7"/>
      <c r="M27" s="7"/>
      <c r="N27" s="7"/>
      <c r="O27" s="7"/>
      <c r="P27" s="7"/>
      <c r="Q27" s="7"/>
      <c r="R27" s="7"/>
      <c r="S27" s="7"/>
      <c r="U27" s="7"/>
      <c r="V27" s="7"/>
      <c r="AF27" s="10"/>
      <c r="BM27" s="7"/>
      <c r="BO27" s="7"/>
      <c r="BP27" s="7"/>
      <c r="BQ27" s="7"/>
    </row>
    <row r="28" spans="2:69" s="8" customFormat="1" x14ac:dyDescent="0.25">
      <c r="B28" s="7"/>
      <c r="C28" s="7"/>
      <c r="D28" s="7"/>
      <c r="E28" s="7"/>
      <c r="F28" s="9"/>
      <c r="G28" s="10"/>
      <c r="H28" s="7"/>
      <c r="I28" s="7"/>
      <c r="J28" s="7"/>
      <c r="K28" s="7"/>
      <c r="L28" s="7"/>
      <c r="M28" s="7"/>
      <c r="N28" s="7"/>
      <c r="O28" s="7"/>
      <c r="P28" s="7"/>
      <c r="Q28" s="7"/>
      <c r="R28" s="7"/>
      <c r="S28" s="7"/>
      <c r="U28" s="7"/>
      <c r="V28" s="7"/>
      <c r="AF28" s="10"/>
      <c r="BM28" s="7"/>
      <c r="BO28" s="7"/>
      <c r="BP28" s="7"/>
      <c r="BQ28" s="7"/>
    </row>
    <row r="29" spans="2:69" s="8" customFormat="1" x14ac:dyDescent="0.25">
      <c r="B29" s="7"/>
      <c r="C29" s="7"/>
      <c r="D29" s="7"/>
      <c r="E29" s="7"/>
      <c r="F29" s="9"/>
      <c r="G29" s="10"/>
      <c r="H29" s="7"/>
      <c r="I29" s="7"/>
      <c r="J29" s="7"/>
      <c r="K29" s="7"/>
      <c r="L29" s="7"/>
      <c r="M29" s="7"/>
      <c r="N29" s="7"/>
      <c r="O29" s="7"/>
      <c r="P29" s="7"/>
      <c r="Q29" s="7"/>
      <c r="R29" s="7"/>
      <c r="S29" s="7"/>
      <c r="U29" s="7"/>
      <c r="V29" s="7"/>
      <c r="AF29" s="10"/>
      <c r="BM29" s="7"/>
      <c r="BO29" s="7"/>
      <c r="BP29" s="7"/>
      <c r="BQ29" s="7"/>
    </row>
    <row r="30" spans="2:69" s="8" customFormat="1" x14ac:dyDescent="0.25">
      <c r="B30" s="7"/>
      <c r="C30" s="7"/>
      <c r="D30" s="7"/>
      <c r="E30" s="7"/>
      <c r="F30" s="9"/>
      <c r="G30" s="10"/>
      <c r="H30" s="7"/>
      <c r="I30" s="7"/>
      <c r="J30" s="7"/>
      <c r="K30" s="7"/>
      <c r="L30" s="7"/>
      <c r="M30" s="7"/>
      <c r="N30" s="7"/>
      <c r="O30" s="7"/>
      <c r="P30" s="7"/>
      <c r="Q30" s="7"/>
      <c r="R30" s="7"/>
      <c r="S30" s="7"/>
      <c r="U30" s="7"/>
      <c r="V30" s="7"/>
      <c r="AF30" s="10"/>
      <c r="BM30" s="7"/>
      <c r="BO30" s="7"/>
      <c r="BP30" s="7"/>
      <c r="BQ30" s="7"/>
    </row>
    <row r="31" spans="2:69" s="8" customFormat="1" x14ac:dyDescent="0.25">
      <c r="B31" s="7"/>
      <c r="C31" s="7"/>
      <c r="D31" s="7"/>
      <c r="E31" s="7"/>
      <c r="F31" s="9"/>
      <c r="G31" s="10"/>
      <c r="H31" s="7"/>
      <c r="I31" s="7"/>
      <c r="J31" s="7"/>
      <c r="K31" s="7"/>
      <c r="L31" s="7"/>
      <c r="M31" s="7"/>
      <c r="N31" s="7"/>
      <c r="O31" s="7"/>
      <c r="P31" s="7"/>
      <c r="Q31" s="7"/>
      <c r="R31" s="7"/>
      <c r="S31" s="7"/>
      <c r="U31" s="7"/>
      <c r="V31" s="7"/>
      <c r="AF31" s="10"/>
      <c r="BM31" s="7"/>
      <c r="BO31" s="7"/>
      <c r="BP31" s="7"/>
      <c r="BQ31" s="7"/>
    </row>
    <row r="32" spans="2:69" s="8" customFormat="1" x14ac:dyDescent="0.25">
      <c r="B32" s="7"/>
      <c r="C32" s="7"/>
      <c r="D32" s="7"/>
      <c r="E32" s="7"/>
      <c r="F32" s="9"/>
      <c r="G32" s="10"/>
      <c r="H32" s="7"/>
      <c r="I32" s="7"/>
      <c r="J32" s="7"/>
      <c r="K32" s="7"/>
      <c r="L32" s="7"/>
      <c r="M32" s="7"/>
      <c r="N32" s="7"/>
      <c r="O32" s="7"/>
      <c r="P32" s="7"/>
      <c r="Q32" s="7"/>
      <c r="R32" s="7"/>
      <c r="S32" s="7"/>
      <c r="U32" s="7"/>
      <c r="V32" s="7"/>
      <c r="AF32" s="10"/>
      <c r="BM32" s="7"/>
      <c r="BO32" s="7"/>
      <c r="BP32" s="7"/>
      <c r="BQ32" s="7"/>
    </row>
    <row r="33" spans="2:69" s="8" customFormat="1" x14ac:dyDescent="0.25">
      <c r="B33" s="7"/>
      <c r="C33" s="7"/>
      <c r="D33" s="7"/>
      <c r="E33" s="7"/>
      <c r="F33" s="9"/>
      <c r="G33" s="10"/>
      <c r="H33" s="7"/>
      <c r="I33" s="7"/>
      <c r="J33" s="7"/>
      <c r="K33" s="7"/>
      <c r="L33" s="7"/>
      <c r="M33" s="7"/>
      <c r="N33" s="7"/>
      <c r="O33" s="7"/>
      <c r="P33" s="7"/>
      <c r="Q33" s="7"/>
      <c r="R33" s="7"/>
      <c r="S33" s="7"/>
      <c r="U33" s="7"/>
      <c r="V33" s="7"/>
      <c r="AF33" s="10"/>
      <c r="BM33" s="7"/>
      <c r="BO33" s="7"/>
      <c r="BP33" s="7"/>
      <c r="BQ33" s="7"/>
    </row>
    <row r="34" spans="2:69" s="8" customFormat="1" x14ac:dyDescent="0.25">
      <c r="B34" s="7"/>
      <c r="C34" s="7"/>
      <c r="D34" s="7"/>
      <c r="E34" s="7"/>
      <c r="F34" s="9"/>
      <c r="G34" s="10"/>
      <c r="H34" s="7"/>
      <c r="I34" s="7"/>
      <c r="J34" s="7"/>
      <c r="K34" s="7"/>
      <c r="L34" s="7"/>
      <c r="M34" s="7"/>
      <c r="N34" s="7"/>
      <c r="O34" s="7"/>
      <c r="P34" s="7"/>
      <c r="Q34" s="7"/>
      <c r="R34" s="7"/>
      <c r="S34" s="7"/>
      <c r="U34" s="7"/>
      <c r="V34" s="7"/>
      <c r="AF34" s="10"/>
      <c r="BM34" s="7"/>
      <c r="BO34" s="7"/>
      <c r="BP34" s="7"/>
      <c r="BQ34" s="7"/>
    </row>
    <row r="35" spans="2:69" s="8" customFormat="1" x14ac:dyDescent="0.25">
      <c r="B35" s="7"/>
      <c r="C35" s="7"/>
      <c r="D35" s="7"/>
      <c r="E35" s="7"/>
      <c r="F35" s="9"/>
      <c r="G35" s="10"/>
      <c r="H35" s="7"/>
      <c r="I35" s="7"/>
      <c r="J35" s="7"/>
      <c r="K35" s="7"/>
      <c r="L35" s="7"/>
      <c r="M35" s="7"/>
      <c r="N35" s="7"/>
      <c r="O35" s="7"/>
      <c r="P35" s="7"/>
      <c r="Q35" s="7"/>
      <c r="R35" s="7"/>
      <c r="S35" s="7"/>
      <c r="U35" s="7"/>
      <c r="V35" s="7"/>
      <c r="AF35" s="10"/>
      <c r="BM35" s="7"/>
      <c r="BO35" s="7"/>
      <c r="BP35" s="7"/>
      <c r="BQ35" s="7"/>
    </row>
    <row r="36" spans="2:69" s="8" customFormat="1" x14ac:dyDescent="0.25">
      <c r="B36" s="7"/>
      <c r="C36" s="7"/>
      <c r="D36" s="7"/>
      <c r="E36" s="7"/>
      <c r="F36" s="9"/>
      <c r="G36" s="10"/>
      <c r="H36" s="7"/>
      <c r="I36" s="7"/>
      <c r="J36" s="7"/>
      <c r="K36" s="7"/>
      <c r="L36" s="7"/>
      <c r="M36" s="7"/>
      <c r="N36" s="7"/>
      <c r="O36" s="7"/>
      <c r="P36" s="7"/>
      <c r="Q36" s="7"/>
      <c r="R36" s="7"/>
      <c r="S36" s="7"/>
      <c r="U36" s="7"/>
      <c r="V36" s="7"/>
      <c r="AF36" s="10"/>
      <c r="BM36" s="7"/>
      <c r="BO36" s="7"/>
      <c r="BP36" s="7"/>
      <c r="BQ36" s="7"/>
    </row>
    <row r="37" spans="2:69" s="8" customFormat="1" x14ac:dyDescent="0.25">
      <c r="B37" s="7"/>
      <c r="C37" s="7"/>
      <c r="D37" s="7"/>
      <c r="E37" s="7"/>
      <c r="F37" s="9"/>
      <c r="G37" s="10"/>
      <c r="H37" s="7"/>
      <c r="I37" s="7"/>
      <c r="J37" s="7"/>
      <c r="K37" s="7"/>
      <c r="L37" s="7"/>
      <c r="M37" s="7"/>
      <c r="N37" s="7"/>
      <c r="O37" s="7"/>
      <c r="P37" s="7"/>
      <c r="Q37" s="7"/>
      <c r="R37" s="7"/>
      <c r="S37" s="7"/>
      <c r="U37" s="7"/>
      <c r="V37" s="7"/>
      <c r="AF37" s="10"/>
      <c r="BM37" s="7"/>
      <c r="BO37" s="7"/>
      <c r="BP37" s="7"/>
      <c r="BQ37" s="7"/>
    </row>
    <row r="38" spans="2:69" s="8" customFormat="1" x14ac:dyDescent="0.25">
      <c r="B38" s="7"/>
      <c r="C38" s="7"/>
      <c r="D38" s="7"/>
      <c r="E38" s="7"/>
      <c r="F38" s="9"/>
      <c r="G38" s="10"/>
      <c r="H38" s="7"/>
      <c r="I38" s="7"/>
      <c r="J38" s="7"/>
      <c r="K38" s="7"/>
      <c r="L38" s="7"/>
      <c r="M38" s="7"/>
      <c r="N38" s="7"/>
      <c r="O38" s="7"/>
      <c r="P38" s="7"/>
      <c r="Q38" s="7"/>
      <c r="R38" s="7"/>
      <c r="S38" s="7"/>
      <c r="U38" s="7"/>
      <c r="V38" s="7"/>
      <c r="AF38" s="10"/>
      <c r="BM38" s="7"/>
      <c r="BO38" s="7"/>
      <c r="BP38" s="7"/>
      <c r="BQ38" s="7"/>
    </row>
    <row r="39" spans="2:69" s="8" customFormat="1" x14ac:dyDescent="0.25">
      <c r="B39" s="7"/>
      <c r="C39" s="7"/>
      <c r="D39" s="7"/>
      <c r="E39" s="7"/>
      <c r="F39" s="9"/>
      <c r="G39" s="10"/>
      <c r="H39" s="7"/>
      <c r="I39" s="7"/>
      <c r="J39" s="7"/>
      <c r="K39" s="7"/>
      <c r="L39" s="7"/>
      <c r="M39" s="7"/>
      <c r="N39" s="7"/>
      <c r="O39" s="7"/>
      <c r="P39" s="7"/>
      <c r="Q39" s="7"/>
      <c r="R39" s="7"/>
      <c r="S39" s="7"/>
      <c r="U39" s="7"/>
      <c r="V39" s="7"/>
      <c r="AF39" s="10"/>
      <c r="BM39" s="7"/>
      <c r="BO39" s="7"/>
      <c r="BP39" s="7"/>
      <c r="BQ39" s="7"/>
    </row>
    <row r="40" spans="2:69" s="8" customFormat="1" x14ac:dyDescent="0.25">
      <c r="B40" s="7"/>
      <c r="C40" s="7"/>
      <c r="D40" s="7"/>
      <c r="E40" s="7"/>
      <c r="F40" s="9"/>
      <c r="G40" s="10"/>
      <c r="H40" s="7"/>
      <c r="I40" s="7"/>
      <c r="J40" s="7"/>
      <c r="K40" s="7"/>
      <c r="L40" s="7"/>
      <c r="M40" s="7"/>
      <c r="N40" s="7"/>
      <c r="O40" s="7"/>
      <c r="P40" s="7"/>
      <c r="Q40" s="7"/>
      <c r="R40" s="7"/>
      <c r="S40" s="7"/>
      <c r="U40" s="7"/>
      <c r="V40" s="7"/>
      <c r="AF40" s="10"/>
      <c r="BM40" s="7"/>
      <c r="BO40" s="7"/>
      <c r="BP40" s="7"/>
      <c r="BQ40" s="7"/>
    </row>
    <row r="41" spans="2:69" s="8" customFormat="1" x14ac:dyDescent="0.25">
      <c r="B41" s="7"/>
      <c r="C41" s="7"/>
      <c r="D41" s="7"/>
      <c r="E41" s="7"/>
      <c r="F41" s="9"/>
      <c r="G41" s="10"/>
      <c r="H41" s="7"/>
      <c r="I41" s="7"/>
      <c r="J41" s="7"/>
      <c r="K41" s="7"/>
      <c r="L41" s="7"/>
      <c r="M41" s="7"/>
      <c r="N41" s="7"/>
      <c r="O41" s="7"/>
      <c r="P41" s="7"/>
      <c r="Q41" s="7"/>
      <c r="R41" s="7"/>
      <c r="S41" s="7"/>
      <c r="U41" s="7"/>
      <c r="V41" s="7"/>
      <c r="AF41" s="10"/>
      <c r="BM41" s="7"/>
      <c r="BO41" s="7"/>
      <c r="BP41" s="7"/>
      <c r="BQ41" s="7"/>
    </row>
    <row r="42" spans="2:69" s="8" customFormat="1" x14ac:dyDescent="0.25">
      <c r="B42" s="7"/>
      <c r="C42" s="7"/>
      <c r="D42" s="7"/>
      <c r="E42" s="7"/>
      <c r="F42" s="9"/>
      <c r="G42" s="10"/>
      <c r="H42" s="7"/>
      <c r="I42" s="7"/>
      <c r="J42" s="7"/>
      <c r="K42" s="7"/>
      <c r="L42" s="7"/>
      <c r="M42" s="7"/>
      <c r="N42" s="7"/>
      <c r="O42" s="7"/>
      <c r="P42" s="7"/>
      <c r="Q42" s="7"/>
      <c r="R42" s="7"/>
      <c r="S42" s="7"/>
      <c r="U42" s="7"/>
      <c r="V42" s="7"/>
      <c r="AF42" s="10"/>
      <c r="BM42" s="7"/>
      <c r="BO42" s="7"/>
      <c r="BP42" s="7"/>
      <c r="BQ42" s="7"/>
    </row>
    <row r="43" spans="2:69" s="8" customFormat="1" x14ac:dyDescent="0.25">
      <c r="B43" s="7"/>
      <c r="C43" s="7"/>
      <c r="D43" s="7"/>
      <c r="E43" s="7"/>
      <c r="F43" s="9"/>
      <c r="G43" s="10"/>
      <c r="H43" s="7"/>
      <c r="I43" s="7"/>
      <c r="J43" s="7"/>
      <c r="K43" s="7"/>
      <c r="L43" s="7"/>
      <c r="M43" s="7"/>
      <c r="N43" s="7"/>
      <c r="O43" s="7"/>
      <c r="P43" s="7"/>
      <c r="Q43" s="7"/>
      <c r="R43" s="7"/>
      <c r="S43" s="7"/>
      <c r="U43" s="7"/>
      <c r="V43" s="7"/>
      <c r="AF43" s="10"/>
      <c r="BM43" s="7"/>
      <c r="BO43" s="7"/>
      <c r="BP43" s="7"/>
      <c r="BQ43" s="7"/>
    </row>
    <row r="44" spans="2:69" s="8" customFormat="1" x14ac:dyDescent="0.25">
      <c r="B44" s="7"/>
      <c r="C44" s="7"/>
      <c r="D44" s="7"/>
      <c r="E44" s="7"/>
      <c r="F44" s="9"/>
      <c r="G44" s="10"/>
      <c r="H44" s="7"/>
      <c r="I44" s="7"/>
      <c r="J44" s="7"/>
      <c r="K44" s="7"/>
      <c r="L44" s="7"/>
      <c r="M44" s="7"/>
      <c r="N44" s="7"/>
      <c r="O44" s="7"/>
      <c r="P44" s="7"/>
      <c r="Q44" s="7"/>
      <c r="R44" s="7"/>
      <c r="S44" s="7"/>
      <c r="U44" s="7"/>
      <c r="V44" s="7"/>
      <c r="AF44" s="10"/>
      <c r="BM44" s="7"/>
      <c r="BO44" s="7"/>
      <c r="BP44" s="7"/>
      <c r="BQ44" s="7"/>
    </row>
    <row r="45" spans="2:69" s="8" customFormat="1" x14ac:dyDescent="0.25">
      <c r="B45" s="7"/>
      <c r="C45" s="7"/>
      <c r="D45" s="7"/>
      <c r="E45" s="7"/>
      <c r="F45" s="9"/>
      <c r="G45" s="10"/>
      <c r="H45" s="7"/>
      <c r="I45" s="7"/>
      <c r="J45" s="7"/>
      <c r="K45" s="7"/>
      <c r="L45" s="7"/>
      <c r="M45" s="7"/>
      <c r="N45" s="7"/>
      <c r="O45" s="7"/>
      <c r="P45" s="7"/>
      <c r="Q45" s="7"/>
      <c r="R45" s="7"/>
      <c r="S45" s="7"/>
      <c r="U45" s="7"/>
      <c r="V45" s="7"/>
      <c r="AF45" s="10"/>
      <c r="BM45" s="7"/>
      <c r="BO45" s="7"/>
      <c r="BP45" s="7"/>
      <c r="BQ45" s="7"/>
    </row>
    <row r="46" spans="2:69" s="8" customFormat="1" x14ac:dyDescent="0.25">
      <c r="B46" s="7"/>
      <c r="C46" s="7"/>
      <c r="D46" s="7"/>
      <c r="E46" s="7"/>
      <c r="F46" s="9"/>
      <c r="G46" s="10"/>
      <c r="H46" s="7"/>
      <c r="I46" s="7"/>
      <c r="J46" s="7"/>
      <c r="K46" s="7"/>
      <c r="L46" s="7"/>
      <c r="M46" s="7"/>
      <c r="N46" s="7"/>
      <c r="O46" s="7"/>
      <c r="P46" s="7"/>
      <c r="Q46" s="7"/>
      <c r="R46" s="7"/>
      <c r="S46" s="7"/>
      <c r="U46" s="7"/>
      <c r="V46" s="7"/>
      <c r="AF46" s="10"/>
      <c r="BM46" s="7"/>
      <c r="BO46" s="7"/>
      <c r="BP46" s="7"/>
      <c r="BQ46" s="7"/>
    </row>
    <row r="47" spans="2:69" s="8" customFormat="1" x14ac:dyDescent="0.25">
      <c r="B47" s="7"/>
      <c r="C47" s="7"/>
      <c r="D47" s="7"/>
      <c r="E47" s="7"/>
      <c r="F47" s="9"/>
      <c r="G47" s="10"/>
      <c r="H47" s="7"/>
      <c r="I47" s="7"/>
      <c r="J47" s="7"/>
      <c r="K47" s="7"/>
      <c r="L47" s="7"/>
      <c r="M47" s="7"/>
      <c r="N47" s="7"/>
      <c r="O47" s="7"/>
      <c r="P47" s="7"/>
      <c r="Q47" s="7"/>
      <c r="R47" s="7"/>
      <c r="S47" s="7"/>
      <c r="U47" s="7"/>
      <c r="V47" s="7"/>
      <c r="AF47" s="10"/>
      <c r="BM47" s="7"/>
      <c r="BO47" s="7"/>
      <c r="BP47" s="7"/>
      <c r="BQ47" s="7"/>
    </row>
    <row r="48" spans="2:69" s="8" customFormat="1" x14ac:dyDescent="0.25">
      <c r="B48" s="7"/>
      <c r="C48" s="7"/>
      <c r="D48" s="7"/>
      <c r="E48" s="7"/>
      <c r="F48" s="9"/>
      <c r="G48" s="10"/>
      <c r="H48" s="7"/>
      <c r="I48" s="7"/>
      <c r="J48" s="7"/>
      <c r="K48" s="7"/>
      <c r="L48" s="7"/>
      <c r="M48" s="7"/>
      <c r="N48" s="7"/>
      <c r="O48" s="7"/>
      <c r="P48" s="7"/>
      <c r="Q48" s="7"/>
      <c r="R48" s="7"/>
      <c r="S48" s="7"/>
      <c r="U48" s="7"/>
      <c r="V48" s="7"/>
      <c r="AF48" s="10"/>
      <c r="BM48" s="7"/>
      <c r="BO48" s="7"/>
      <c r="BP48" s="7"/>
      <c r="BQ48" s="7"/>
    </row>
    <row r="49" spans="2:69" s="8" customFormat="1" x14ac:dyDescent="0.25">
      <c r="B49" s="7"/>
      <c r="C49" s="7"/>
      <c r="D49" s="7"/>
      <c r="E49" s="7"/>
      <c r="F49" s="9"/>
      <c r="G49" s="10"/>
      <c r="H49" s="7"/>
      <c r="I49" s="7"/>
      <c r="J49" s="7"/>
      <c r="K49" s="7"/>
      <c r="L49" s="7"/>
      <c r="M49" s="7"/>
      <c r="N49" s="7"/>
      <c r="O49" s="7"/>
      <c r="P49" s="7"/>
      <c r="Q49" s="7"/>
      <c r="R49" s="7"/>
      <c r="S49" s="7"/>
      <c r="U49" s="7"/>
      <c r="V49" s="7"/>
      <c r="AF49" s="10"/>
      <c r="BM49" s="7"/>
      <c r="BO49" s="7"/>
      <c r="BP49" s="7"/>
      <c r="BQ49" s="7"/>
    </row>
    <row r="50" spans="2:69" s="8" customFormat="1" x14ac:dyDescent="0.25">
      <c r="B50" s="7"/>
      <c r="C50" s="7"/>
      <c r="D50" s="7"/>
      <c r="E50" s="7"/>
      <c r="F50" s="9"/>
      <c r="G50" s="10"/>
      <c r="H50" s="7"/>
      <c r="I50" s="7"/>
      <c r="J50" s="7"/>
      <c r="K50" s="7"/>
      <c r="L50" s="7"/>
      <c r="M50" s="7"/>
      <c r="N50" s="7"/>
      <c r="O50" s="7"/>
      <c r="P50" s="7"/>
      <c r="Q50" s="7"/>
      <c r="R50" s="7"/>
      <c r="S50" s="7"/>
      <c r="U50" s="7"/>
      <c r="V50" s="7"/>
      <c r="AF50" s="10"/>
      <c r="BM50" s="7"/>
      <c r="BO50" s="7"/>
      <c r="BP50" s="7"/>
      <c r="BQ50" s="7"/>
    </row>
    <row r="51" spans="2:69" s="8" customFormat="1" x14ac:dyDescent="0.25">
      <c r="B51" s="7"/>
      <c r="C51" s="7"/>
      <c r="D51" s="7"/>
      <c r="E51" s="7"/>
      <c r="F51" s="9"/>
      <c r="G51" s="10"/>
      <c r="H51" s="7"/>
      <c r="I51" s="7"/>
      <c r="J51" s="7"/>
      <c r="K51" s="7"/>
      <c r="L51" s="7"/>
      <c r="M51" s="7"/>
      <c r="N51" s="7"/>
      <c r="O51" s="7"/>
      <c r="P51" s="7"/>
      <c r="Q51" s="7"/>
      <c r="R51" s="7"/>
      <c r="S51" s="7"/>
      <c r="U51" s="7"/>
      <c r="V51" s="7"/>
      <c r="AF51" s="10"/>
      <c r="BM51" s="7"/>
      <c r="BO51" s="7"/>
      <c r="BP51" s="7"/>
      <c r="BQ51" s="7"/>
    </row>
    <row r="52" spans="2:69" s="8" customFormat="1" x14ac:dyDescent="0.25">
      <c r="B52" s="7"/>
      <c r="C52" s="7"/>
      <c r="D52" s="7"/>
      <c r="E52" s="7"/>
      <c r="F52" s="9"/>
      <c r="G52" s="10"/>
      <c r="H52" s="7"/>
      <c r="I52" s="7"/>
      <c r="J52" s="7"/>
      <c r="K52" s="7"/>
      <c r="L52" s="7"/>
      <c r="M52" s="7"/>
      <c r="N52" s="7"/>
      <c r="O52" s="7"/>
      <c r="P52" s="7"/>
      <c r="Q52" s="7"/>
      <c r="R52" s="7"/>
      <c r="S52" s="7"/>
      <c r="U52" s="7"/>
      <c r="V52" s="7"/>
      <c r="AF52" s="10"/>
      <c r="BM52" s="7"/>
      <c r="BO52" s="7"/>
      <c r="BP52" s="7"/>
      <c r="BQ52" s="7"/>
    </row>
    <row r="53" spans="2:69" s="8" customFormat="1" x14ac:dyDescent="0.25">
      <c r="B53" s="7"/>
      <c r="C53" s="7"/>
      <c r="D53" s="7"/>
      <c r="E53" s="7"/>
      <c r="F53" s="9"/>
      <c r="G53" s="10"/>
      <c r="H53" s="7"/>
      <c r="I53" s="7"/>
      <c r="J53" s="7"/>
      <c r="K53" s="7"/>
      <c r="L53" s="7"/>
      <c r="M53" s="7"/>
      <c r="N53" s="7"/>
      <c r="O53" s="7"/>
      <c r="P53" s="7"/>
      <c r="Q53" s="7"/>
      <c r="R53" s="7"/>
      <c r="S53" s="7"/>
      <c r="U53" s="7"/>
      <c r="V53" s="7"/>
      <c r="AF53" s="10"/>
      <c r="BM53" s="7"/>
      <c r="BO53" s="7"/>
      <c r="BP53" s="7"/>
      <c r="BQ53" s="7"/>
    </row>
    <row r="54" spans="2:69" s="8" customFormat="1" x14ac:dyDescent="0.25">
      <c r="B54" s="7"/>
      <c r="C54" s="7"/>
      <c r="D54" s="7"/>
      <c r="E54" s="7"/>
      <c r="F54" s="9"/>
      <c r="G54" s="10"/>
      <c r="H54" s="7"/>
      <c r="I54" s="7"/>
      <c r="J54" s="7"/>
      <c r="K54" s="7"/>
      <c r="L54" s="7"/>
      <c r="M54" s="7"/>
      <c r="N54" s="7"/>
      <c r="O54" s="7"/>
      <c r="P54" s="7"/>
      <c r="Q54" s="7"/>
      <c r="R54" s="7"/>
      <c r="S54" s="7"/>
      <c r="U54" s="7"/>
      <c r="V54" s="7"/>
      <c r="AF54" s="10"/>
      <c r="BM54" s="7"/>
      <c r="BO54" s="7"/>
      <c r="BP54" s="7"/>
      <c r="BQ54" s="7"/>
    </row>
    <row r="55" spans="2:69" s="8" customFormat="1" x14ac:dyDescent="0.25">
      <c r="B55" s="7"/>
      <c r="C55" s="7"/>
      <c r="D55" s="7"/>
      <c r="E55" s="7"/>
      <c r="F55" s="9"/>
      <c r="G55" s="10"/>
      <c r="H55" s="7"/>
      <c r="I55" s="7"/>
      <c r="J55" s="7"/>
      <c r="K55" s="7"/>
      <c r="L55" s="7"/>
      <c r="M55" s="7"/>
      <c r="N55" s="7"/>
      <c r="O55" s="7"/>
      <c r="P55" s="7"/>
      <c r="Q55" s="7"/>
      <c r="R55" s="7"/>
      <c r="S55" s="7"/>
      <c r="U55" s="7"/>
      <c r="V55" s="7"/>
      <c r="AF55" s="10"/>
      <c r="BM55" s="7"/>
      <c r="BO55" s="7"/>
      <c r="BP55" s="7"/>
      <c r="BQ55" s="7"/>
    </row>
    <row r="56" spans="2:69" s="8" customFormat="1" x14ac:dyDescent="0.25">
      <c r="B56" s="7"/>
      <c r="C56" s="7"/>
      <c r="D56" s="7"/>
      <c r="E56" s="7"/>
      <c r="F56" s="9"/>
      <c r="G56" s="10"/>
      <c r="H56" s="7"/>
      <c r="I56" s="7"/>
      <c r="J56" s="7"/>
      <c r="K56" s="7"/>
      <c r="L56" s="7"/>
      <c r="M56" s="7"/>
      <c r="N56" s="7"/>
      <c r="O56" s="7"/>
      <c r="P56" s="7"/>
      <c r="Q56" s="7"/>
      <c r="R56" s="7"/>
      <c r="S56" s="7"/>
      <c r="U56" s="7"/>
      <c r="V56" s="7"/>
      <c r="AF56" s="10"/>
      <c r="BM56" s="7"/>
      <c r="BO56" s="7"/>
      <c r="BP56" s="7"/>
      <c r="BQ56" s="7"/>
    </row>
    <row r="57" spans="2:69" s="8" customFormat="1" x14ac:dyDescent="0.25">
      <c r="B57" s="7"/>
      <c r="C57" s="7"/>
      <c r="D57" s="7"/>
      <c r="E57" s="7"/>
      <c r="F57" s="9"/>
      <c r="G57" s="10"/>
      <c r="H57" s="7"/>
      <c r="I57" s="7"/>
      <c r="J57" s="7"/>
      <c r="K57" s="7"/>
      <c r="L57" s="7"/>
      <c r="M57" s="7"/>
      <c r="N57" s="7"/>
      <c r="O57" s="7"/>
      <c r="P57" s="7"/>
      <c r="Q57" s="7"/>
      <c r="R57" s="7"/>
      <c r="S57" s="7"/>
      <c r="U57" s="7"/>
      <c r="V57" s="7"/>
      <c r="AF57" s="10"/>
      <c r="BM57" s="7"/>
      <c r="BO57" s="7"/>
      <c r="BP57" s="7"/>
      <c r="BQ57" s="7"/>
    </row>
    <row r="58" spans="2:69" s="8" customFormat="1" x14ac:dyDescent="0.25">
      <c r="B58" s="7"/>
      <c r="C58" s="7"/>
      <c r="D58" s="7"/>
      <c r="E58" s="7"/>
      <c r="F58" s="9"/>
      <c r="G58" s="10"/>
      <c r="H58" s="7"/>
      <c r="I58" s="7"/>
      <c r="J58" s="7"/>
      <c r="K58" s="7"/>
      <c r="L58" s="7"/>
      <c r="M58" s="7"/>
      <c r="N58" s="7"/>
      <c r="O58" s="7"/>
      <c r="P58" s="7"/>
      <c r="Q58" s="7"/>
      <c r="R58" s="7"/>
      <c r="S58" s="7"/>
      <c r="U58" s="7"/>
      <c r="V58" s="7"/>
      <c r="AF58" s="10"/>
      <c r="BM58" s="7"/>
      <c r="BO58" s="7"/>
      <c r="BP58" s="7"/>
      <c r="BQ58" s="7"/>
    </row>
    <row r="59" spans="2:69" s="8" customFormat="1" x14ac:dyDescent="0.25">
      <c r="B59" s="7"/>
      <c r="C59" s="7"/>
      <c r="D59" s="7"/>
      <c r="E59" s="7"/>
      <c r="F59" s="9"/>
      <c r="G59" s="10"/>
      <c r="H59" s="7"/>
      <c r="I59" s="7"/>
      <c r="J59" s="7"/>
      <c r="K59" s="7"/>
      <c r="L59" s="7"/>
      <c r="M59" s="7"/>
      <c r="N59" s="7"/>
      <c r="O59" s="7"/>
      <c r="P59" s="7"/>
      <c r="Q59" s="7"/>
      <c r="R59" s="7"/>
      <c r="S59" s="7"/>
      <c r="U59" s="7"/>
      <c r="V59" s="7"/>
      <c r="AF59" s="10"/>
      <c r="BM59" s="7"/>
      <c r="BO59" s="7"/>
      <c r="BP59" s="7"/>
      <c r="BQ59" s="7"/>
    </row>
    <row r="60" spans="2:69" s="8" customFormat="1" x14ac:dyDescent="0.25">
      <c r="B60" s="7"/>
      <c r="C60" s="7"/>
      <c r="D60" s="7"/>
      <c r="E60" s="7"/>
      <c r="F60" s="9"/>
      <c r="G60" s="10"/>
      <c r="H60" s="7"/>
      <c r="I60" s="7"/>
      <c r="J60" s="7"/>
      <c r="K60" s="7"/>
      <c r="L60" s="7"/>
      <c r="M60" s="7"/>
      <c r="N60" s="7"/>
      <c r="O60" s="7"/>
      <c r="P60" s="7"/>
      <c r="Q60" s="7"/>
      <c r="R60" s="7"/>
      <c r="S60" s="7"/>
      <c r="U60" s="7"/>
      <c r="V60" s="7"/>
      <c r="AF60" s="10"/>
      <c r="BM60" s="7"/>
      <c r="BO60" s="7"/>
      <c r="BP60" s="7"/>
      <c r="BQ60" s="7"/>
    </row>
    <row r="61" spans="2:69" s="8" customFormat="1" x14ac:dyDescent="0.25">
      <c r="B61" s="7"/>
      <c r="C61" s="7"/>
      <c r="D61" s="7"/>
      <c r="E61" s="7"/>
      <c r="F61" s="9"/>
      <c r="G61" s="10"/>
      <c r="H61" s="7"/>
      <c r="I61" s="7"/>
      <c r="J61" s="7"/>
      <c r="K61" s="7"/>
      <c r="L61" s="7"/>
      <c r="M61" s="7"/>
      <c r="N61" s="7"/>
      <c r="O61" s="7"/>
      <c r="P61" s="7"/>
      <c r="Q61" s="7"/>
      <c r="R61" s="7"/>
      <c r="S61" s="7"/>
      <c r="U61" s="7"/>
      <c r="V61" s="7"/>
      <c r="AF61" s="10"/>
      <c r="BM61" s="7"/>
      <c r="BO61" s="7"/>
      <c r="BP61" s="7"/>
      <c r="BQ61" s="7"/>
    </row>
    <row r="62" spans="2:69" s="8" customFormat="1" x14ac:dyDescent="0.25">
      <c r="B62" s="7"/>
      <c r="C62" s="7"/>
      <c r="D62" s="7"/>
      <c r="E62" s="7"/>
      <c r="F62" s="9"/>
      <c r="G62" s="10"/>
      <c r="H62" s="7"/>
      <c r="I62" s="7"/>
      <c r="J62" s="7"/>
      <c r="K62" s="7"/>
      <c r="L62" s="7"/>
      <c r="M62" s="7"/>
      <c r="N62" s="7"/>
      <c r="O62" s="7"/>
      <c r="P62" s="7"/>
      <c r="Q62" s="7"/>
      <c r="R62" s="7"/>
      <c r="S62" s="7"/>
      <c r="U62" s="7"/>
      <c r="V62" s="7"/>
      <c r="AF62" s="10"/>
      <c r="BM62" s="7"/>
      <c r="BO62" s="7"/>
      <c r="BP62" s="7"/>
      <c r="BQ62" s="7"/>
    </row>
    <row r="63" spans="2:69" s="8" customFormat="1" x14ac:dyDescent="0.25">
      <c r="B63" s="7"/>
      <c r="C63" s="7"/>
      <c r="D63" s="7"/>
      <c r="E63" s="7"/>
      <c r="F63" s="9"/>
      <c r="G63" s="10"/>
      <c r="H63" s="7"/>
      <c r="I63" s="7"/>
      <c r="J63" s="7"/>
      <c r="K63" s="7"/>
      <c r="L63" s="7"/>
      <c r="M63" s="7"/>
      <c r="N63" s="7"/>
      <c r="O63" s="7"/>
      <c r="P63" s="7"/>
      <c r="Q63" s="7"/>
      <c r="R63" s="7"/>
      <c r="S63" s="7"/>
      <c r="U63" s="7"/>
      <c r="V63" s="7"/>
      <c r="AF63" s="10"/>
      <c r="BM63" s="7"/>
      <c r="BO63" s="7"/>
      <c r="BP63" s="7"/>
      <c r="BQ63" s="7"/>
    </row>
    <row r="64" spans="2:69" s="8" customFormat="1" x14ac:dyDescent="0.25">
      <c r="B64" s="7"/>
      <c r="C64" s="7"/>
      <c r="D64" s="7"/>
      <c r="E64" s="7"/>
      <c r="F64" s="9"/>
      <c r="G64" s="10"/>
      <c r="H64" s="7"/>
      <c r="I64" s="7"/>
      <c r="J64" s="7"/>
      <c r="K64" s="7"/>
      <c r="L64" s="7"/>
      <c r="M64" s="7"/>
      <c r="N64" s="7"/>
      <c r="O64" s="7"/>
      <c r="P64" s="7"/>
      <c r="Q64" s="7"/>
      <c r="R64" s="7"/>
      <c r="S64" s="7"/>
      <c r="U64" s="7"/>
      <c r="V64" s="7"/>
      <c r="AF64" s="10"/>
      <c r="BM64" s="7"/>
      <c r="BO64" s="7"/>
      <c r="BP64" s="7"/>
      <c r="BQ64" s="7"/>
    </row>
    <row r="65" spans="2:69" s="8" customFormat="1" x14ac:dyDescent="0.25">
      <c r="B65" s="7"/>
      <c r="C65" s="7"/>
      <c r="D65" s="7"/>
      <c r="E65" s="7"/>
      <c r="F65" s="9"/>
      <c r="G65" s="10"/>
      <c r="H65" s="7"/>
      <c r="I65" s="7"/>
      <c r="J65" s="7"/>
      <c r="K65" s="7"/>
      <c r="L65" s="7"/>
      <c r="M65" s="7"/>
      <c r="N65" s="7"/>
      <c r="O65" s="7"/>
      <c r="P65" s="7"/>
      <c r="Q65" s="7"/>
      <c r="R65" s="7"/>
      <c r="S65" s="7"/>
      <c r="U65" s="7"/>
      <c r="V65" s="7"/>
      <c r="AF65" s="10"/>
      <c r="BM65" s="7"/>
      <c r="BO65" s="7"/>
      <c r="BP65" s="7"/>
      <c r="BQ65" s="7"/>
    </row>
    <row r="66" spans="2:69" s="8" customFormat="1" x14ac:dyDescent="0.25">
      <c r="B66" s="7"/>
      <c r="C66" s="7"/>
      <c r="D66" s="7"/>
      <c r="E66" s="7"/>
      <c r="F66" s="9"/>
      <c r="G66" s="10"/>
      <c r="H66" s="7"/>
      <c r="I66" s="7"/>
      <c r="J66" s="7"/>
      <c r="K66" s="7"/>
      <c r="L66" s="7"/>
      <c r="M66" s="7"/>
      <c r="N66" s="7"/>
      <c r="O66" s="7"/>
      <c r="P66" s="7"/>
      <c r="Q66" s="7"/>
      <c r="R66" s="7"/>
      <c r="S66" s="7"/>
      <c r="U66" s="7"/>
      <c r="V66" s="7"/>
      <c r="AF66" s="10"/>
      <c r="BM66" s="7"/>
      <c r="BO66" s="7"/>
      <c r="BP66" s="7"/>
      <c r="BQ66" s="7"/>
    </row>
    <row r="67" spans="2:69" s="8" customFormat="1" x14ac:dyDescent="0.25">
      <c r="B67" s="7"/>
      <c r="C67" s="7"/>
      <c r="D67" s="7"/>
      <c r="E67" s="7"/>
      <c r="F67" s="9"/>
      <c r="G67" s="10"/>
      <c r="H67" s="7"/>
      <c r="I67" s="7"/>
      <c r="J67" s="7"/>
      <c r="K67" s="7"/>
      <c r="L67" s="7"/>
      <c r="M67" s="7"/>
      <c r="N67" s="7"/>
      <c r="O67" s="7"/>
      <c r="P67" s="7"/>
      <c r="Q67" s="7"/>
      <c r="R67" s="7"/>
      <c r="S67" s="7"/>
      <c r="U67" s="7"/>
      <c r="V67" s="7"/>
      <c r="AF67" s="10"/>
      <c r="BM67" s="7"/>
      <c r="BO67" s="7"/>
      <c r="BP67" s="7"/>
      <c r="BQ67" s="7"/>
    </row>
    <row r="68" spans="2:69" s="8" customFormat="1" x14ac:dyDescent="0.25">
      <c r="B68" s="7"/>
      <c r="C68" s="7"/>
      <c r="D68" s="7"/>
      <c r="E68" s="7"/>
      <c r="F68" s="9"/>
      <c r="G68" s="10"/>
      <c r="H68" s="7"/>
      <c r="I68" s="7"/>
      <c r="J68" s="7"/>
      <c r="K68" s="7"/>
      <c r="L68" s="7"/>
      <c r="M68" s="7"/>
      <c r="N68" s="7"/>
      <c r="O68" s="7"/>
      <c r="P68" s="7"/>
      <c r="Q68" s="7"/>
      <c r="R68" s="7"/>
      <c r="S68" s="7"/>
      <c r="U68" s="7"/>
      <c r="V68" s="7"/>
      <c r="AF68" s="10"/>
      <c r="BM68" s="7"/>
      <c r="BO68" s="7"/>
      <c r="BP68" s="7"/>
      <c r="BQ68" s="7"/>
    </row>
    <row r="69" spans="2:69" s="8" customFormat="1" x14ac:dyDescent="0.25">
      <c r="B69" s="7"/>
      <c r="C69" s="7"/>
      <c r="D69" s="7"/>
      <c r="E69" s="7"/>
      <c r="F69" s="9"/>
      <c r="G69" s="10"/>
      <c r="H69" s="7"/>
      <c r="I69" s="7"/>
      <c r="J69" s="7"/>
      <c r="K69" s="7"/>
      <c r="L69" s="7"/>
      <c r="M69" s="7"/>
      <c r="N69" s="7"/>
      <c r="O69" s="7"/>
      <c r="P69" s="7"/>
      <c r="Q69" s="7"/>
      <c r="R69" s="7"/>
      <c r="S69" s="7"/>
      <c r="U69" s="7"/>
      <c r="V69" s="7"/>
      <c r="AF69" s="10"/>
      <c r="BM69" s="7"/>
      <c r="BO69" s="7"/>
      <c r="BP69" s="7"/>
      <c r="BQ69" s="7"/>
    </row>
    <row r="70" spans="2:69" s="8" customFormat="1" x14ac:dyDescent="0.25">
      <c r="B70" s="7"/>
      <c r="C70" s="7"/>
      <c r="D70" s="7"/>
      <c r="E70" s="7"/>
      <c r="F70" s="9"/>
      <c r="G70" s="10"/>
      <c r="H70" s="7"/>
      <c r="I70" s="7"/>
      <c r="J70" s="7"/>
      <c r="K70" s="7"/>
      <c r="L70" s="7"/>
      <c r="M70" s="7"/>
      <c r="N70" s="7"/>
      <c r="O70" s="7"/>
      <c r="P70" s="7"/>
      <c r="Q70" s="7"/>
      <c r="R70" s="7"/>
      <c r="S70" s="7"/>
      <c r="U70" s="7"/>
      <c r="V70" s="7"/>
      <c r="AF70" s="10"/>
      <c r="BM70" s="7"/>
      <c r="BO70" s="7"/>
      <c r="BP70" s="7"/>
      <c r="BQ70" s="7"/>
    </row>
    <row r="71" spans="2:69" s="8" customFormat="1" x14ac:dyDescent="0.25">
      <c r="B71" s="7"/>
      <c r="C71" s="7"/>
      <c r="D71" s="7"/>
      <c r="E71" s="7"/>
      <c r="F71" s="9"/>
      <c r="G71" s="10"/>
      <c r="H71" s="7"/>
      <c r="I71" s="7"/>
      <c r="J71" s="7"/>
      <c r="K71" s="7"/>
      <c r="L71" s="7"/>
      <c r="M71" s="7"/>
      <c r="N71" s="7"/>
      <c r="O71" s="7"/>
      <c r="P71" s="7"/>
      <c r="Q71" s="7"/>
      <c r="R71" s="7"/>
      <c r="S71" s="7"/>
      <c r="U71" s="7"/>
      <c r="V71" s="7"/>
      <c r="AF71" s="10"/>
      <c r="BM71" s="7"/>
      <c r="BO71" s="7"/>
      <c r="BP71" s="7"/>
      <c r="BQ71" s="7"/>
    </row>
    <row r="72" spans="2:69" s="8" customFormat="1" x14ac:dyDescent="0.25">
      <c r="B72" s="7"/>
      <c r="C72" s="7"/>
      <c r="D72" s="7"/>
      <c r="E72" s="7"/>
      <c r="F72" s="9"/>
      <c r="G72" s="10"/>
      <c r="H72" s="7"/>
      <c r="I72" s="7"/>
      <c r="J72" s="7"/>
      <c r="K72" s="7"/>
      <c r="L72" s="7"/>
      <c r="M72" s="7"/>
      <c r="N72" s="7"/>
      <c r="O72" s="7"/>
      <c r="P72" s="7"/>
      <c r="Q72" s="7"/>
      <c r="R72" s="7"/>
      <c r="S72" s="7"/>
      <c r="U72" s="7"/>
      <c r="V72" s="7"/>
      <c r="AF72" s="10"/>
      <c r="BM72" s="7"/>
      <c r="BO72" s="7"/>
      <c r="BP72" s="7"/>
      <c r="BQ72" s="7"/>
    </row>
    <row r="73" spans="2:69" s="8" customFormat="1" x14ac:dyDescent="0.25">
      <c r="B73" s="7"/>
      <c r="C73" s="7"/>
      <c r="D73" s="7"/>
      <c r="E73" s="7"/>
      <c r="F73" s="9"/>
      <c r="G73" s="10"/>
      <c r="H73" s="7"/>
      <c r="I73" s="7"/>
      <c r="J73" s="7"/>
      <c r="K73" s="7"/>
      <c r="L73" s="7"/>
      <c r="M73" s="7"/>
      <c r="N73" s="7"/>
      <c r="O73" s="7"/>
      <c r="P73" s="7"/>
      <c r="Q73" s="7"/>
      <c r="R73" s="7"/>
      <c r="S73" s="7"/>
      <c r="U73" s="7"/>
      <c r="V73" s="7"/>
      <c r="AF73" s="10"/>
      <c r="BM73" s="7"/>
      <c r="BO73" s="7"/>
      <c r="BP73" s="7"/>
      <c r="BQ73" s="7"/>
    </row>
    <row r="74" spans="2:69" s="8" customFormat="1" x14ac:dyDescent="0.25">
      <c r="B74" s="7"/>
      <c r="C74" s="7"/>
      <c r="D74" s="7"/>
      <c r="E74" s="7"/>
      <c r="F74" s="9"/>
      <c r="G74" s="10"/>
      <c r="H74" s="7"/>
      <c r="I74" s="7"/>
      <c r="J74" s="7"/>
      <c r="K74" s="7"/>
      <c r="L74" s="7"/>
      <c r="M74" s="7"/>
      <c r="N74" s="7"/>
      <c r="O74" s="7"/>
      <c r="P74" s="7"/>
      <c r="Q74" s="7"/>
      <c r="R74" s="7"/>
      <c r="S74" s="7"/>
      <c r="U74" s="7"/>
      <c r="V74" s="7"/>
      <c r="AF74" s="10"/>
      <c r="BM74" s="7"/>
      <c r="BO74" s="7"/>
      <c r="BP74" s="7"/>
      <c r="BQ74" s="7"/>
    </row>
    <row r="75" spans="2:69" s="8" customFormat="1" x14ac:dyDescent="0.25">
      <c r="B75" s="7"/>
      <c r="C75" s="7"/>
      <c r="D75" s="7"/>
      <c r="E75" s="7"/>
      <c r="F75" s="9"/>
      <c r="G75" s="10"/>
      <c r="H75" s="7"/>
      <c r="I75" s="7"/>
      <c r="J75" s="7"/>
      <c r="K75" s="7"/>
      <c r="L75" s="7"/>
      <c r="M75" s="7"/>
      <c r="N75" s="7"/>
      <c r="O75" s="7"/>
      <c r="P75" s="7"/>
      <c r="Q75" s="7"/>
      <c r="R75" s="7"/>
      <c r="S75" s="7"/>
      <c r="U75" s="7"/>
      <c r="V75" s="7"/>
      <c r="AF75" s="10"/>
      <c r="BM75" s="7"/>
      <c r="BO75" s="7"/>
      <c r="BP75" s="7"/>
      <c r="BQ75" s="7"/>
    </row>
    <row r="76" spans="2:69" s="8" customFormat="1" x14ac:dyDescent="0.25">
      <c r="B76" s="7"/>
      <c r="C76" s="7"/>
      <c r="D76" s="7"/>
      <c r="E76" s="7"/>
      <c r="F76" s="9"/>
      <c r="G76" s="10"/>
      <c r="H76" s="7"/>
      <c r="I76" s="7"/>
      <c r="J76" s="7"/>
      <c r="K76" s="7"/>
      <c r="L76" s="7"/>
      <c r="M76" s="7"/>
      <c r="N76" s="7"/>
      <c r="O76" s="7"/>
      <c r="P76" s="7"/>
      <c r="Q76" s="7"/>
      <c r="R76" s="7"/>
      <c r="S76" s="7"/>
      <c r="U76" s="7"/>
      <c r="V76" s="7"/>
      <c r="AF76" s="10"/>
      <c r="BM76" s="7"/>
      <c r="BO76" s="7"/>
      <c r="BP76" s="7"/>
      <c r="BQ76" s="7"/>
    </row>
    <row r="77" spans="2:69" s="8" customFormat="1" x14ac:dyDescent="0.25">
      <c r="B77" s="7"/>
      <c r="C77" s="7"/>
      <c r="D77" s="7"/>
      <c r="E77" s="7"/>
      <c r="F77" s="9"/>
      <c r="G77" s="10"/>
      <c r="H77" s="7"/>
      <c r="I77" s="7"/>
      <c r="J77" s="7"/>
      <c r="K77" s="7"/>
      <c r="L77" s="7"/>
      <c r="M77" s="7"/>
      <c r="N77" s="7"/>
      <c r="O77" s="7"/>
      <c r="P77" s="7"/>
      <c r="Q77" s="7"/>
      <c r="R77" s="7"/>
      <c r="S77" s="7"/>
      <c r="U77" s="7"/>
      <c r="V77" s="7"/>
      <c r="AF77" s="10"/>
      <c r="BM77" s="7"/>
      <c r="BO77" s="7"/>
      <c r="BP77" s="7"/>
      <c r="BQ77" s="7"/>
    </row>
    <row r="78" spans="2:69" s="8" customFormat="1" x14ac:dyDescent="0.25">
      <c r="B78" s="7"/>
      <c r="C78" s="7"/>
      <c r="D78" s="7"/>
      <c r="E78" s="7"/>
      <c r="F78" s="9"/>
      <c r="G78" s="10"/>
      <c r="H78" s="7"/>
      <c r="I78" s="7"/>
      <c r="J78" s="7"/>
      <c r="K78" s="7"/>
      <c r="L78" s="7"/>
      <c r="M78" s="7"/>
      <c r="N78" s="7"/>
      <c r="O78" s="7"/>
      <c r="P78" s="7"/>
      <c r="Q78" s="7"/>
      <c r="R78" s="7"/>
      <c r="S78" s="7"/>
      <c r="U78" s="7"/>
      <c r="V78" s="7"/>
      <c r="AF78" s="10"/>
      <c r="BM78" s="7"/>
      <c r="BO78" s="7"/>
      <c r="BP78" s="7"/>
      <c r="BQ78" s="7"/>
    </row>
    <row r="79" spans="2:69" s="8" customFormat="1" x14ac:dyDescent="0.25">
      <c r="B79" s="7"/>
      <c r="C79" s="7"/>
      <c r="D79" s="7"/>
      <c r="E79" s="7"/>
      <c r="F79" s="9"/>
      <c r="G79" s="10"/>
      <c r="H79" s="7"/>
      <c r="I79" s="7"/>
      <c r="J79" s="7"/>
      <c r="K79" s="7"/>
      <c r="L79" s="7"/>
      <c r="M79" s="7"/>
      <c r="N79" s="7"/>
      <c r="O79" s="7"/>
      <c r="P79" s="7"/>
      <c r="Q79" s="7"/>
      <c r="R79" s="7"/>
      <c r="S79" s="7"/>
      <c r="U79" s="7"/>
      <c r="V79" s="7"/>
      <c r="AF79" s="10"/>
      <c r="BM79" s="7"/>
      <c r="BO79" s="7"/>
      <c r="BP79" s="7"/>
      <c r="BQ79" s="7"/>
    </row>
    <row r="80" spans="2:69" s="8" customFormat="1" x14ac:dyDescent="0.25">
      <c r="B80" s="7"/>
      <c r="C80" s="7"/>
      <c r="D80" s="7"/>
      <c r="E80" s="7"/>
      <c r="F80" s="9"/>
      <c r="G80" s="10"/>
      <c r="H80" s="7"/>
      <c r="I80" s="7"/>
      <c r="J80" s="7"/>
      <c r="K80" s="7"/>
      <c r="L80" s="7"/>
      <c r="M80" s="7"/>
      <c r="N80" s="7"/>
      <c r="O80" s="7"/>
      <c r="P80" s="7"/>
      <c r="Q80" s="7"/>
      <c r="R80" s="7"/>
      <c r="S80" s="7"/>
      <c r="U80" s="7"/>
      <c r="V80" s="7"/>
      <c r="AF80" s="10"/>
      <c r="BM80" s="7"/>
      <c r="BO80" s="7"/>
      <c r="BP80" s="7"/>
      <c r="BQ80" s="7"/>
    </row>
    <row r="81" spans="2:69" s="8" customFormat="1" x14ac:dyDescent="0.25">
      <c r="B81" s="7"/>
      <c r="C81" s="7"/>
      <c r="D81" s="7"/>
      <c r="E81" s="7"/>
      <c r="F81" s="9"/>
      <c r="G81" s="10"/>
      <c r="H81" s="7"/>
      <c r="I81" s="7"/>
      <c r="J81" s="7"/>
      <c r="K81" s="7"/>
      <c r="L81" s="7"/>
      <c r="M81" s="7"/>
      <c r="N81" s="7"/>
      <c r="O81" s="7"/>
      <c r="P81" s="7"/>
      <c r="Q81" s="7"/>
      <c r="R81" s="7"/>
      <c r="S81" s="7"/>
      <c r="U81" s="7"/>
      <c r="V81" s="7"/>
      <c r="AF81" s="10"/>
      <c r="BM81" s="7"/>
      <c r="BO81" s="7"/>
      <c r="BP81" s="7"/>
      <c r="BQ81" s="7"/>
    </row>
    <row r="82" spans="2:69" s="8" customFormat="1" x14ac:dyDescent="0.25">
      <c r="B82" s="7"/>
      <c r="C82" s="7"/>
      <c r="D82" s="7"/>
      <c r="E82" s="7"/>
      <c r="F82" s="9"/>
      <c r="G82" s="10"/>
      <c r="H82" s="7"/>
      <c r="I82" s="7"/>
      <c r="J82" s="7"/>
      <c r="K82" s="7"/>
      <c r="L82" s="7"/>
      <c r="M82" s="7"/>
      <c r="N82" s="7"/>
      <c r="O82" s="7"/>
      <c r="P82" s="7"/>
      <c r="Q82" s="7"/>
      <c r="R82" s="7"/>
      <c r="S82" s="7"/>
      <c r="U82" s="7"/>
      <c r="V82" s="7"/>
      <c r="AF82" s="10"/>
      <c r="BM82" s="7"/>
      <c r="BO82" s="7"/>
      <c r="BP82" s="7"/>
      <c r="BQ82" s="7"/>
    </row>
    <row r="83" spans="2:69" s="8" customFormat="1" x14ac:dyDescent="0.25">
      <c r="B83" s="7"/>
      <c r="C83" s="7"/>
      <c r="D83" s="7"/>
      <c r="E83" s="7"/>
      <c r="F83" s="9"/>
      <c r="G83" s="10"/>
      <c r="H83" s="7"/>
      <c r="I83" s="7"/>
      <c r="J83" s="7"/>
      <c r="K83" s="7"/>
      <c r="L83" s="7"/>
      <c r="M83" s="7"/>
      <c r="N83" s="7"/>
      <c r="O83" s="7"/>
      <c r="P83" s="7"/>
      <c r="Q83" s="7"/>
      <c r="R83" s="7"/>
      <c r="S83" s="7"/>
      <c r="U83" s="7"/>
      <c r="V83" s="7"/>
      <c r="AF83" s="10"/>
      <c r="BM83" s="7"/>
      <c r="BO83" s="7"/>
      <c r="BP83" s="7"/>
      <c r="BQ83" s="7"/>
    </row>
    <row r="84" spans="2:69" s="8" customFormat="1" x14ac:dyDescent="0.25">
      <c r="B84" s="7"/>
      <c r="C84" s="7"/>
      <c r="D84" s="7"/>
      <c r="E84" s="7"/>
      <c r="F84" s="9"/>
      <c r="G84" s="10"/>
      <c r="H84" s="7"/>
      <c r="I84" s="7"/>
      <c r="J84" s="7"/>
      <c r="K84" s="7"/>
      <c r="L84" s="7"/>
      <c r="M84" s="7"/>
      <c r="N84" s="7"/>
      <c r="O84" s="7"/>
      <c r="P84" s="7"/>
      <c r="Q84" s="7"/>
      <c r="R84" s="7"/>
      <c r="S84" s="7"/>
      <c r="U84" s="7"/>
      <c r="V84" s="7"/>
      <c r="AF84" s="10"/>
      <c r="BM84" s="7"/>
      <c r="BO84" s="7"/>
      <c r="BP84" s="7"/>
      <c r="BQ84" s="7"/>
    </row>
  </sheetData>
  <sheetProtection algorithmName="SHA-512" hashValue="J625V61deLe4itmx+Ivsq+IL0kmter+CkI5hFBHmZY6VlWlcCAgZVFXmxUWaWF1E5zhqaSeSvBtgyOEKQyX0hg==" saltValue="SoegNghzJ1GU/aVylCnoiw==" spinCount="100000" sheet="1" objects="1" scenarios="1"/>
  <sortState xmlns:xlrd2="http://schemas.microsoft.com/office/spreadsheetml/2017/richdata2" ref="A5:BQ15">
    <sortCondition descending="1" ref="BQ5:BQ15"/>
  </sortState>
  <customSheetViews>
    <customSheetView guid="{968A02AD-3B02-4326-804D-5C2A691AA13B}" scale="75" fitToPage="1" printArea="1">
      <pane xSplit="8" ySplit="4" topLeftCell="I5" activePane="bottomRight" state="frozen"/>
      <selection pane="bottomRight" activeCell="AZ1" sqref="AZ1:BP1"/>
      <pageMargins left="0.25" right="0.25" top="0.75" bottom="0.75" header="0.3" footer="0.3"/>
      <pageSetup paperSize="8" fitToHeight="0" orientation="landscape" horizontalDpi="300" verticalDpi="300" r:id="rId1"/>
    </customSheetView>
    <customSheetView guid="{5743E06B-2FE4-4BB4-A591-DA798B879B5E}" scale="75" showPageBreaks="1" fitToPage="1" printArea="1">
      <pane xSplit="7" ySplit="4" topLeftCell="H5" activePane="bottomRight" state="frozen"/>
      <selection pane="bottomRight" activeCell="Q2" sqref="Q2:Q4"/>
      <pageMargins left="0.25" right="0.25" top="0.75" bottom="0.75" header="0.3" footer="0.3"/>
      <pageSetup paperSize="8" fitToHeight="0" orientation="landscape" horizontalDpi="300" verticalDpi="300" r:id="rId2"/>
    </customSheetView>
  </customSheetViews>
  <mergeCells count="62">
    <mergeCell ref="A1:A4"/>
    <mergeCell ref="E1:E4"/>
    <mergeCell ref="F1:F4"/>
    <mergeCell ref="G1:G4"/>
    <mergeCell ref="D1:D4"/>
    <mergeCell ref="B1:B4"/>
    <mergeCell ref="C1:C4"/>
    <mergeCell ref="U3:U4"/>
    <mergeCell ref="AF3:AF4"/>
    <mergeCell ref="Y3:Y4"/>
    <mergeCell ref="V3:V4"/>
    <mergeCell ref="W3:W4"/>
    <mergeCell ref="X3:X4"/>
    <mergeCell ref="AE3:AE4"/>
    <mergeCell ref="AA3:AA4"/>
    <mergeCell ref="AB3:AB4"/>
    <mergeCell ref="AC3:AC4"/>
    <mergeCell ref="AD3:AD4"/>
    <mergeCell ref="AW3:AW4"/>
    <mergeCell ref="H3:H4"/>
    <mergeCell ref="Z2:Z4"/>
    <mergeCell ref="J3:J4"/>
    <mergeCell ref="H2:P2"/>
    <mergeCell ref="R2:Y2"/>
    <mergeCell ref="Q2:Q4"/>
    <mergeCell ref="I3:I4"/>
    <mergeCell ref="K3:K4"/>
    <mergeCell ref="L3:L4"/>
    <mergeCell ref="M3:M4"/>
    <mergeCell ref="N3:N4"/>
    <mergeCell ref="O3:O4"/>
    <mergeCell ref="P3:P4"/>
    <mergeCell ref="R3:R4"/>
    <mergeCell ref="S3:S4"/>
    <mergeCell ref="AY3:AZ3"/>
    <mergeCell ref="BO2:BO4"/>
    <mergeCell ref="BA3:BA4"/>
    <mergeCell ref="AY2:BE2"/>
    <mergeCell ref="BE3:BE4"/>
    <mergeCell ref="BF2:BF4"/>
    <mergeCell ref="BH3:BK3"/>
    <mergeCell ref="BH2:BN2"/>
    <mergeCell ref="BN3:BN4"/>
    <mergeCell ref="BM3:BM4"/>
    <mergeCell ref="BB3:BB4"/>
    <mergeCell ref="BC3:BD3"/>
    <mergeCell ref="AH2:AU2"/>
    <mergeCell ref="AU3:AU4"/>
    <mergeCell ref="AR3:AR4"/>
    <mergeCell ref="AV2:AV4"/>
    <mergeCell ref="BQ1:BQ4"/>
    <mergeCell ref="AS3:AT3"/>
    <mergeCell ref="AH3:AQ3"/>
    <mergeCell ref="BP1:BP4"/>
    <mergeCell ref="BL3:BL4"/>
    <mergeCell ref="AX1:AX4"/>
    <mergeCell ref="H1:AW1"/>
    <mergeCell ref="T3:T4"/>
    <mergeCell ref="AG2:AG4"/>
    <mergeCell ref="AA2:AF2"/>
    <mergeCell ref="AY1:BO1"/>
    <mergeCell ref="BG3:BG4"/>
  </mergeCells>
  <pageMargins left="0.25" right="0.25" top="0.75" bottom="0.75" header="0.3" footer="0.3"/>
  <pageSetup paperSize="8" fitToHeight="0" orientation="landscape"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2</vt:i4>
      </vt:variant>
    </vt:vector>
  </HeadingPairs>
  <TitlesOfParts>
    <vt:vector size="3" baseType="lpstr">
      <vt:lpstr>ΦΘΙΝΟΥΣΑ</vt:lpstr>
      <vt:lpstr>ΦΘΙΝΟΥΣΑ!OLE_LINK1</vt:lpstr>
      <vt:lpstr>ΦΘΙΝΟΥΣΑ!Print_Area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Dipe Anatol04</cp:lastModifiedBy>
  <cp:lastPrinted>2023-02-14T06:35:30Z</cp:lastPrinted>
  <dcterms:created xsi:type="dcterms:W3CDTF">2015-05-20T10:10:18Z</dcterms:created>
  <dcterms:modified xsi:type="dcterms:W3CDTF">2023-10-26T11:09:16Z</dcterms:modified>
</cp:coreProperties>
</file>